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User\Desktop\"/>
    </mc:Choice>
  </mc:AlternateContent>
  <xr:revisionPtr revIDLastSave="0" documentId="8_{50337037-9EB5-4AC8-B1BE-968BCE171EE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E288" i="9" s="1"/>
  <c r="B288" i="9" s="1"/>
  <c r="G288" i="9"/>
  <c r="F288" i="9"/>
  <c r="F287" i="9"/>
  <c r="F286" i="9"/>
  <c r="H285" i="9"/>
  <c r="G285" i="9"/>
  <c r="E285" i="9" s="1"/>
  <c r="B285" i="9" s="1"/>
  <c r="F285" i="9"/>
  <c r="H284" i="9"/>
  <c r="G284" i="9"/>
  <c r="F284" i="9"/>
  <c r="H283" i="9"/>
  <c r="G283" i="9"/>
  <c r="F283" i="9"/>
  <c r="F282" i="9"/>
  <c r="H281" i="9"/>
  <c r="G281" i="9"/>
  <c r="F281" i="9"/>
  <c r="E281" i="9"/>
  <c r="B281" i="9" s="1"/>
  <c r="H280" i="9"/>
  <c r="G280" i="9"/>
  <c r="F280" i="9"/>
  <c r="H279" i="9"/>
  <c r="G279" i="9"/>
  <c r="F279" i="9"/>
  <c r="F278" i="9"/>
  <c r="F277" i="9"/>
  <c r="F276" i="9"/>
  <c r="F275" i="9"/>
  <c r="L274" i="9"/>
  <c r="F274" i="9" s="1"/>
  <c r="H274" i="9"/>
  <c r="I273" i="9"/>
  <c r="E273" i="9" s="1"/>
  <c r="B273" i="9" s="1"/>
  <c r="H273" i="9"/>
  <c r="F273" i="9"/>
  <c r="E272" i="9"/>
  <c r="M271" i="9"/>
  <c r="L271" i="9"/>
  <c r="F271" i="9"/>
  <c r="B271" i="9" s="1"/>
  <c r="E271" i="9"/>
  <c r="M270" i="9"/>
  <c r="L270" i="9"/>
  <c r="F270" i="9" s="1"/>
  <c r="E270" i="9"/>
  <c r="M269" i="9"/>
  <c r="F269" i="9" s="1"/>
  <c r="B269" i="9" s="1"/>
  <c r="L269" i="9"/>
  <c r="E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B264" i="9" s="1"/>
  <c r="M263" i="9"/>
  <c r="L263" i="9"/>
  <c r="F263" i="9"/>
  <c r="B263" i="9" s="1"/>
  <c r="E263" i="9"/>
  <c r="M262" i="9"/>
  <c r="L262" i="9"/>
  <c r="F262" i="9" s="1"/>
  <c r="E262" i="9"/>
  <c r="M261" i="9"/>
  <c r="F261" i="9" s="1"/>
  <c r="B261" i="9" s="1"/>
  <c r="L261" i="9"/>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B256" i="9" s="1"/>
  <c r="M255" i="9"/>
  <c r="L255" i="9"/>
  <c r="F255" i="9"/>
  <c r="B255" i="9" s="1"/>
  <c r="E255" i="9"/>
  <c r="M254" i="9"/>
  <c r="L254" i="9"/>
  <c r="F254" i="9" s="1"/>
  <c r="E254" i="9"/>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B240" i="9" s="1"/>
  <c r="M239" i="9"/>
  <c r="L239" i="9"/>
  <c r="F239" i="9"/>
  <c r="B239" i="9" s="1"/>
  <c r="E239" i="9"/>
  <c r="M238" i="9"/>
  <c r="L238" i="9"/>
  <c r="F238" i="9" s="1"/>
  <c r="B238" i="9" s="1"/>
  <c r="E238" i="9"/>
  <c r="M237" i="9"/>
  <c r="F237" i="9" s="1"/>
  <c r="B237" i="9" s="1"/>
  <c r="L237" i="9"/>
  <c r="E237" i="9"/>
  <c r="M236" i="9"/>
  <c r="L236" i="9"/>
  <c r="F236" i="9"/>
  <c r="E236" i="9"/>
  <c r="M235" i="9"/>
  <c r="L235" i="9"/>
  <c r="F235" i="9"/>
  <c r="B235" i="9" s="1"/>
  <c r="E235" i="9"/>
  <c r="M234" i="9"/>
  <c r="L234" i="9"/>
  <c r="F234" i="9" s="1"/>
  <c r="B234" i="9" s="1"/>
  <c r="E234" i="9"/>
  <c r="M233" i="9"/>
  <c r="F233" i="9" s="1"/>
  <c r="L233" i="9"/>
  <c r="E233" i="9"/>
  <c r="M232" i="9"/>
  <c r="L232" i="9"/>
  <c r="F232" i="9"/>
  <c r="E232" i="9"/>
  <c r="M231" i="9"/>
  <c r="F231" i="9" s="1"/>
  <c r="B231" i="9" s="1"/>
  <c r="L231" i="9"/>
  <c r="E231" i="9"/>
  <c r="M230" i="9"/>
  <c r="L230" i="9"/>
  <c r="F230" i="9" s="1"/>
  <c r="E230" i="9"/>
  <c r="B230" i="9"/>
  <c r="M229" i="9"/>
  <c r="L229" i="9"/>
  <c r="F229" i="9"/>
  <c r="E229" i="9"/>
  <c r="B229" i="9" s="1"/>
  <c r="M228" i="9"/>
  <c r="L228" i="9"/>
  <c r="F228" i="9"/>
  <c r="E228" i="9"/>
  <c r="M227" i="9"/>
  <c r="L227" i="9"/>
  <c r="F227" i="9"/>
  <c r="B227" i="9" s="1"/>
  <c r="E227" i="9"/>
  <c r="M226" i="9"/>
  <c r="L226" i="9"/>
  <c r="F226" i="9" s="1"/>
  <c r="B226" i="9" s="1"/>
  <c r="E226" i="9"/>
  <c r="H225" i="9"/>
  <c r="G225" i="9"/>
  <c r="F225" i="9"/>
  <c r="E225" i="9"/>
  <c r="B225" i="9" s="1"/>
  <c r="M224" i="9"/>
  <c r="L224" i="9"/>
  <c r="F224" i="9"/>
  <c r="E224" i="9"/>
  <c r="M223" i="9"/>
  <c r="F223" i="9" s="1"/>
  <c r="B223" i="9" s="1"/>
  <c r="L223" i="9"/>
  <c r="E223" i="9"/>
  <c r="M222" i="9"/>
  <c r="L222" i="9"/>
  <c r="F222" i="9" s="1"/>
  <c r="B222" i="9" s="1"/>
  <c r="E222" i="9"/>
  <c r="M221" i="9"/>
  <c r="L221" i="9"/>
  <c r="F221" i="9"/>
  <c r="E221" i="9"/>
  <c r="B221" i="9" s="1"/>
  <c r="M220" i="9"/>
  <c r="L220" i="9"/>
  <c r="E220" i="9"/>
  <c r="M219" i="9"/>
  <c r="L219" i="9"/>
  <c r="E219" i="9"/>
  <c r="M218" i="9"/>
  <c r="L218" i="9"/>
  <c r="E218" i="9"/>
  <c r="M217" i="9"/>
  <c r="L217" i="9"/>
  <c r="E217" i="9"/>
  <c r="M216" i="9"/>
  <c r="L216" i="9"/>
  <c r="E216" i="9"/>
  <c r="M215" i="9"/>
  <c r="L215" i="9"/>
  <c r="F215" i="9" s="1"/>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B157" i="9" s="1"/>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F113" i="9"/>
  <c r="E113" i="9"/>
  <c r="B113" i="9" s="1"/>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c r="H61" i="9"/>
  <c r="G61" i="9"/>
  <c r="F61" i="9"/>
  <c r="E61" i="9"/>
  <c r="B61" i="9" s="1"/>
  <c r="H60" i="9"/>
  <c r="G60" i="9"/>
  <c r="E60" i="9" s="1"/>
  <c r="B60" i="9" s="1"/>
  <c r="F60" i="9"/>
  <c r="H59" i="9"/>
  <c r="G59" i="9"/>
  <c r="E59" i="9" s="1"/>
  <c r="B59" i="9" s="1"/>
  <c r="F59" i="9"/>
  <c r="H58" i="9"/>
  <c r="E58" i="9" s="1"/>
  <c r="B58" i="9" s="1"/>
  <c r="G58" i="9"/>
  <c r="F58" i="9"/>
  <c r="H57" i="9"/>
  <c r="G57" i="9"/>
  <c r="E57" i="9" s="1"/>
  <c r="B57" i="9" s="1"/>
  <c r="F57" i="9"/>
  <c r="H56" i="9"/>
  <c r="G56" i="9"/>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H45" i="9"/>
  <c r="G45" i="9"/>
  <c r="F45" i="9"/>
  <c r="E45" i="9"/>
  <c r="B45" i="9" s="1"/>
  <c r="H44" i="9"/>
  <c r="G44" i="9"/>
  <c r="F44" i="9"/>
  <c r="H43" i="9"/>
  <c r="G43" i="9"/>
  <c r="E43" i="9" s="1"/>
  <c r="B43" i="9" s="1"/>
  <c r="F43" i="9"/>
  <c r="H42" i="9"/>
  <c r="G42" i="9"/>
  <c r="F42" i="9"/>
  <c r="H41" i="9"/>
  <c r="G41" i="9"/>
  <c r="F41" i="9"/>
  <c r="E41" i="9"/>
  <c r="B41" i="9" s="1"/>
  <c r="H40" i="9"/>
  <c r="G40" i="9"/>
  <c r="F40" i="9"/>
  <c r="H39" i="9"/>
  <c r="G39" i="9"/>
  <c r="F39" i="9"/>
  <c r="H38" i="9"/>
  <c r="G38" i="9"/>
  <c r="F38" i="9"/>
  <c r="E38" i="9"/>
  <c r="B38" i="9" s="1"/>
  <c r="H37" i="9"/>
  <c r="G37" i="9"/>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E31" i="9" s="1"/>
  <c r="B31" i="9" s="1"/>
  <c r="F31" i="9"/>
  <c r="H30" i="9"/>
  <c r="G30" i="9"/>
  <c r="F30" i="9"/>
  <c r="E30" i="9"/>
  <c r="B30" i="9" s="1"/>
  <c r="H29" i="9"/>
  <c r="G29" i="9"/>
  <c r="F29" i="9"/>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E23" i="9" s="1"/>
  <c r="B23" i="9" s="1"/>
  <c r="F23" i="9"/>
  <c r="H22" i="9"/>
  <c r="G22" i="9"/>
  <c r="F22" i="9"/>
  <c r="H21" i="9"/>
  <c r="G21" i="9"/>
  <c r="E21" i="9" s="1"/>
  <c r="B21" i="9" s="1"/>
  <c r="F21" i="9"/>
  <c r="F20" i="9"/>
  <c r="F4" i="9"/>
  <c r="O3" i="9"/>
  <c r="G274" i="9" s="1"/>
  <c r="E274" i="9" s="1"/>
  <c r="I3" i="9"/>
  <c r="H3" i="9"/>
  <c r="G3" i="9"/>
  <c r="D101" i="8"/>
  <c r="D95" i="8"/>
  <c r="D90" i="8"/>
  <c r="D85" i="8"/>
  <c r="D80" i="8"/>
  <c r="C1555" i="1" s="1"/>
  <c r="D75" i="8"/>
  <c r="D70" i="8"/>
  <c r="D65" i="8"/>
  <c r="D60" i="8"/>
  <c r="C1535" i="1" s="1"/>
  <c r="D55" i="8"/>
  <c r="D50" i="8"/>
  <c r="D44" i="8"/>
  <c r="D36" i="8"/>
  <c r="D26" i="8"/>
  <c r="D24" i="8" s="1"/>
  <c r="C1499" i="1" s="1"/>
  <c r="D18" i="8"/>
  <c r="D8" i="8"/>
  <c r="D6" i="8" s="1"/>
  <c r="C1481" i="1" s="1"/>
  <c r="E44" i="7"/>
  <c r="I32" i="3" s="1"/>
  <c r="D44" i="7"/>
  <c r="H32" i="3" s="1"/>
  <c r="E39" i="7"/>
  <c r="D39" i="7"/>
  <c r="E30" i="7"/>
  <c r="D30" i="7"/>
  <c r="C1461" i="1" s="1"/>
  <c r="E23" i="7"/>
  <c r="D23" i="7"/>
  <c r="E14" i="7"/>
  <c r="D1445"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H289"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F522" i="4"/>
  <c r="E522" i="4"/>
  <c r="D522" i="4"/>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E417" i="4"/>
  <c r="D417"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s="1"/>
  <c r="F224"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9" i="4"/>
  <c r="D139" i="4"/>
  <c r="F138" i="4"/>
  <c r="F137" i="4"/>
  <c r="F136" i="4"/>
  <c r="F135" i="4"/>
  <c r="E134" i="4"/>
  <c r="E133" i="4" s="1"/>
  <c r="D134"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E50" i="4" s="1"/>
  <c r="D62" i="4"/>
  <c r="F62" i="4" s="1"/>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36" i="3"/>
  <c r="B36" i="3"/>
  <c r="G35" i="3"/>
  <c r="B35" i="3"/>
  <c r="G34" i="3"/>
  <c r="B34" i="3"/>
  <c r="I33" i="3"/>
  <c r="G33" i="3"/>
  <c r="B33"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H1575" i="1"/>
  <c r="G1575" i="1"/>
  <c r="C1575" i="1"/>
  <c r="G1574" i="1"/>
  <c r="C1574" i="1"/>
  <c r="H1574" i="1" s="1"/>
  <c r="C1573" i="1"/>
  <c r="H1572" i="1"/>
  <c r="G1572" i="1"/>
  <c r="C1572" i="1"/>
  <c r="H1571" i="1"/>
  <c r="G1571" i="1"/>
  <c r="C1571" i="1"/>
  <c r="C1570" i="1"/>
  <c r="C1569" i="1"/>
  <c r="H1568" i="1"/>
  <c r="G1568" i="1"/>
  <c r="C1568" i="1"/>
  <c r="H1567" i="1"/>
  <c r="G1567" i="1"/>
  <c r="C1567" i="1"/>
  <c r="G1566" i="1"/>
  <c r="C1566" i="1"/>
  <c r="H1566" i="1" s="1"/>
  <c r="C1565" i="1"/>
  <c r="H1564" i="1"/>
  <c r="G1564" i="1"/>
  <c r="C1564" i="1"/>
  <c r="H1563" i="1"/>
  <c r="G1563" i="1"/>
  <c r="C1563" i="1"/>
  <c r="C1562" i="1"/>
  <c r="H1562" i="1" s="1"/>
  <c r="C1561" i="1"/>
  <c r="H1560" i="1"/>
  <c r="G1560" i="1"/>
  <c r="C1560" i="1"/>
  <c r="H1559" i="1"/>
  <c r="G1559" i="1"/>
  <c r="C1559" i="1"/>
  <c r="G1558" i="1"/>
  <c r="C1558" i="1"/>
  <c r="H1558" i="1" s="1"/>
  <c r="C1557" i="1"/>
  <c r="H1556" i="1"/>
  <c r="G1556" i="1"/>
  <c r="C1556" i="1"/>
  <c r="G1554" i="1"/>
  <c r="C1554" i="1"/>
  <c r="H1554" i="1" s="1"/>
  <c r="C1553" i="1"/>
  <c r="H1552" i="1"/>
  <c r="G1552" i="1"/>
  <c r="C1552" i="1"/>
  <c r="H1551" i="1"/>
  <c r="G1551" i="1"/>
  <c r="C1551" i="1"/>
  <c r="C1550" i="1"/>
  <c r="C1549" i="1"/>
  <c r="H1548" i="1"/>
  <c r="G1548" i="1"/>
  <c r="C1548" i="1"/>
  <c r="H1547" i="1"/>
  <c r="G1547" i="1"/>
  <c r="C1547" i="1"/>
  <c r="G1546" i="1"/>
  <c r="C1546" i="1"/>
  <c r="H1546" i="1" s="1"/>
  <c r="C1545" i="1"/>
  <c r="H1544" i="1"/>
  <c r="G1544" i="1"/>
  <c r="C1544" i="1"/>
  <c r="H1543" i="1"/>
  <c r="G1543" i="1"/>
  <c r="C1543" i="1"/>
  <c r="C1542" i="1"/>
  <c r="H1542" i="1" s="1"/>
  <c r="C1541" i="1"/>
  <c r="H1540" i="1"/>
  <c r="G1540" i="1"/>
  <c r="C1540" i="1"/>
  <c r="C1539" i="1"/>
  <c r="H1539" i="1" s="1"/>
  <c r="G1538" i="1"/>
  <c r="C1538" i="1"/>
  <c r="H1538" i="1" s="1"/>
  <c r="C1537" i="1"/>
  <c r="H1536" i="1"/>
  <c r="G1536" i="1"/>
  <c r="C1536" i="1"/>
  <c r="C1534" i="1"/>
  <c r="H1534" i="1" s="1"/>
  <c r="C1533" i="1"/>
  <c r="C1532" i="1"/>
  <c r="H1532" i="1" s="1"/>
  <c r="C1531" i="1"/>
  <c r="H1531" i="1" s="1"/>
  <c r="C1530" i="1"/>
  <c r="C1529" i="1"/>
  <c r="H1528" i="1"/>
  <c r="G1528" i="1"/>
  <c r="C1528" i="1"/>
  <c r="H1527" i="1"/>
  <c r="G1527" i="1"/>
  <c r="C1527" i="1"/>
  <c r="G1526" i="1"/>
  <c r="C1526" i="1"/>
  <c r="H1526" i="1" s="1"/>
  <c r="C1525" i="1"/>
  <c r="H1523" i="1"/>
  <c r="G1523" i="1"/>
  <c r="C1523" i="1"/>
  <c r="C1522" i="1"/>
  <c r="C1521" i="1"/>
  <c r="H1520" i="1"/>
  <c r="G1520" i="1"/>
  <c r="C1520" i="1"/>
  <c r="H1519" i="1"/>
  <c r="G1519" i="1"/>
  <c r="C1519" i="1"/>
  <c r="H1516" i="1"/>
  <c r="G1516" i="1"/>
  <c r="C1516" i="1"/>
  <c r="H1515" i="1"/>
  <c r="G1515" i="1"/>
  <c r="C1515" i="1"/>
  <c r="C1514" i="1"/>
  <c r="H1514" i="1" s="1"/>
  <c r="C1513" i="1"/>
  <c r="H1512" i="1"/>
  <c r="G1512" i="1"/>
  <c r="C1512" i="1"/>
  <c r="H1511" i="1"/>
  <c r="G1511" i="1"/>
  <c r="C1511" i="1"/>
  <c r="C1510" i="1"/>
  <c r="H1510" i="1" s="1"/>
  <c r="C1509" i="1"/>
  <c r="H1508" i="1"/>
  <c r="G1508" i="1"/>
  <c r="C1508" i="1"/>
  <c r="H1507" i="1"/>
  <c r="G1507" i="1"/>
  <c r="C1507" i="1"/>
  <c r="C1506" i="1"/>
  <c r="C1505" i="1"/>
  <c r="H1504" i="1"/>
  <c r="C1504" i="1"/>
  <c r="G1504" i="1" s="1"/>
  <c r="C1503" i="1"/>
  <c r="H1503" i="1" s="1"/>
  <c r="C1502" i="1"/>
  <c r="H1502" i="1" s="1"/>
  <c r="C1501" i="1"/>
  <c r="H1500" i="1"/>
  <c r="G1500" i="1"/>
  <c r="C1500" i="1"/>
  <c r="H1499" i="1"/>
  <c r="G1499" i="1"/>
  <c r="G1498" i="1"/>
  <c r="C1498" i="1"/>
  <c r="H1498" i="1" s="1"/>
  <c r="C1497" i="1"/>
  <c r="H1496" i="1"/>
  <c r="G1496" i="1"/>
  <c r="C1496" i="1"/>
  <c r="H1495" i="1"/>
  <c r="G1495" i="1"/>
  <c r="C1495" i="1"/>
  <c r="C1494" i="1"/>
  <c r="H1494" i="1" s="1"/>
  <c r="C1493" i="1"/>
  <c r="C1492" i="1"/>
  <c r="G1492" i="1" s="1"/>
  <c r="H1491" i="1"/>
  <c r="G1491" i="1"/>
  <c r="C1491" i="1"/>
  <c r="G1490" i="1"/>
  <c r="C1490" i="1"/>
  <c r="H1490" i="1" s="1"/>
  <c r="C1489" i="1"/>
  <c r="H1488" i="1"/>
  <c r="G1488" i="1"/>
  <c r="C1488" i="1"/>
  <c r="H1487" i="1"/>
  <c r="G1487" i="1"/>
  <c r="C1487" i="1"/>
  <c r="C1486" i="1"/>
  <c r="C1485" i="1"/>
  <c r="C1484" i="1"/>
  <c r="H1484" i="1" s="1"/>
  <c r="C1483" i="1"/>
  <c r="H1483" i="1" s="1"/>
  <c r="G1482" i="1"/>
  <c r="C1482" i="1"/>
  <c r="H1482" i="1" s="1"/>
  <c r="H1480" i="1"/>
  <c r="G1480" i="1"/>
  <c r="C1480" i="1"/>
  <c r="D1479" i="1"/>
  <c r="C1479" i="1"/>
  <c r="J1479" i="1" s="1"/>
  <c r="D1478" i="1"/>
  <c r="C1478" i="1"/>
  <c r="H1478" i="1" s="1"/>
  <c r="D1477" i="1"/>
  <c r="C1477" i="1"/>
  <c r="D1476" i="1"/>
  <c r="G1476" i="1" s="1"/>
  <c r="C1476" i="1"/>
  <c r="D1475" i="1"/>
  <c r="C1475" i="1"/>
  <c r="D1474" i="1"/>
  <c r="C1474" i="1"/>
  <c r="D1473" i="1"/>
  <c r="C1473" i="1"/>
  <c r="H1473" i="1" s="1"/>
  <c r="D1472" i="1"/>
  <c r="C1472" i="1"/>
  <c r="H1471" i="1"/>
  <c r="G1471" i="1"/>
  <c r="D1471" i="1"/>
  <c r="J1471" i="1" s="1"/>
  <c r="C1471" i="1"/>
  <c r="D1470" i="1"/>
  <c r="C1470" i="1"/>
  <c r="G1470" i="1" s="1"/>
  <c r="D1468" i="1"/>
  <c r="C1468" i="1"/>
  <c r="D1467" i="1"/>
  <c r="C1467" i="1"/>
  <c r="H1467" i="1" s="1"/>
  <c r="D1466" i="1"/>
  <c r="J1466" i="1" s="1"/>
  <c r="C1466" i="1"/>
  <c r="H1465" i="1"/>
  <c r="G1465" i="1"/>
  <c r="D1465" i="1"/>
  <c r="J1465" i="1" s="1"/>
  <c r="C1465" i="1"/>
  <c r="D1464" i="1"/>
  <c r="C1464" i="1"/>
  <c r="D1463" i="1"/>
  <c r="C1463" i="1"/>
  <c r="H1463" i="1" s="1"/>
  <c r="D1462" i="1"/>
  <c r="C1462" i="1"/>
  <c r="D1461" i="1"/>
  <c r="D1460" i="1"/>
  <c r="C1460" i="1"/>
  <c r="J1459" i="1"/>
  <c r="D1459" i="1"/>
  <c r="C1459" i="1"/>
  <c r="H1458" i="1"/>
  <c r="D1458" i="1"/>
  <c r="J1458" i="1" s="1"/>
  <c r="C1458" i="1"/>
  <c r="J1457" i="1"/>
  <c r="D1457" i="1"/>
  <c r="C1457" i="1"/>
  <c r="H1456" i="1"/>
  <c r="G1456" i="1"/>
  <c r="D1456" i="1"/>
  <c r="C1456" i="1"/>
  <c r="D1455" i="1"/>
  <c r="C1455" i="1"/>
  <c r="J1455" i="1" s="1"/>
  <c r="D1454" i="1"/>
  <c r="C1454" i="1"/>
  <c r="D1452" i="1"/>
  <c r="H1452" i="1" s="1"/>
  <c r="C1452" i="1"/>
  <c r="D1451" i="1"/>
  <c r="C1451" i="1"/>
  <c r="D1450" i="1"/>
  <c r="C1450" i="1"/>
  <c r="J1450" i="1" s="1"/>
  <c r="D1449" i="1"/>
  <c r="C1449" i="1"/>
  <c r="J1449" i="1" s="1"/>
  <c r="H1448" i="1"/>
  <c r="D1448" i="1"/>
  <c r="C1448" i="1"/>
  <c r="J1447" i="1"/>
  <c r="D1447" i="1"/>
  <c r="C1447" i="1"/>
  <c r="D1446" i="1"/>
  <c r="G1446" i="1" s="1"/>
  <c r="C1446" i="1"/>
  <c r="C1445" i="1"/>
  <c r="D1444" i="1"/>
  <c r="C1444" i="1"/>
  <c r="J1444" i="1" s="1"/>
  <c r="D1443" i="1"/>
  <c r="C1443" i="1"/>
  <c r="D1442" i="1"/>
  <c r="G1442" i="1" s="1"/>
  <c r="C1442" i="1"/>
  <c r="J1442" i="1" s="1"/>
  <c r="D1441" i="1"/>
  <c r="C1441" i="1"/>
  <c r="J1440" i="1"/>
  <c r="D1440" i="1"/>
  <c r="C1440" i="1"/>
  <c r="D1439" i="1"/>
  <c r="C1439" i="1"/>
  <c r="D1438" i="1"/>
  <c r="C1438" i="1"/>
  <c r="D1434" i="1"/>
  <c r="C1434" i="1"/>
  <c r="D1433" i="1"/>
  <c r="C1433" i="1"/>
  <c r="G1433" i="1" s="1"/>
  <c r="H1432" i="1"/>
  <c r="D1432" i="1"/>
  <c r="C1432" i="1"/>
  <c r="G1432" i="1" s="1"/>
  <c r="H1431" i="1"/>
  <c r="D1431" i="1"/>
  <c r="C1431" i="1"/>
  <c r="G1431" i="1" s="1"/>
  <c r="D1430" i="1"/>
  <c r="C1430" i="1"/>
  <c r="D1429" i="1"/>
  <c r="C1429" i="1"/>
  <c r="G1429" i="1" s="1"/>
  <c r="H1428" i="1"/>
  <c r="D1428" i="1"/>
  <c r="C1428" i="1"/>
  <c r="G1428" i="1" s="1"/>
  <c r="H1427" i="1"/>
  <c r="D1427" i="1"/>
  <c r="C1427" i="1"/>
  <c r="G1427" i="1" s="1"/>
  <c r="D1426" i="1"/>
  <c r="C1426" i="1"/>
  <c r="D1425" i="1"/>
  <c r="C1425" i="1"/>
  <c r="G1425" i="1" s="1"/>
  <c r="H1424" i="1"/>
  <c r="D1424" i="1"/>
  <c r="C1424" i="1"/>
  <c r="G1424" i="1" s="1"/>
  <c r="D1423" i="1"/>
  <c r="D1422" i="1"/>
  <c r="C1422" i="1"/>
  <c r="D1421" i="1"/>
  <c r="C1421" i="1"/>
  <c r="G1421" i="1" s="1"/>
  <c r="D1420" i="1"/>
  <c r="C1420" i="1"/>
  <c r="H1419" i="1"/>
  <c r="D1419" i="1"/>
  <c r="C1419" i="1"/>
  <c r="G1419" i="1" s="1"/>
  <c r="D1418" i="1"/>
  <c r="C1418" i="1"/>
  <c r="D1417" i="1"/>
  <c r="C1417" i="1"/>
  <c r="G1417" i="1" s="1"/>
  <c r="H1416" i="1"/>
  <c r="D1416" i="1"/>
  <c r="C1416" i="1"/>
  <c r="G1416" i="1" s="1"/>
  <c r="H1415" i="1"/>
  <c r="D1415" i="1"/>
  <c r="C1415" i="1"/>
  <c r="G1415" i="1" s="1"/>
  <c r="H1414" i="1"/>
  <c r="G1414" i="1"/>
  <c r="D1414" i="1"/>
  <c r="C1414" i="1"/>
  <c r="H1413" i="1"/>
  <c r="G1413" i="1"/>
  <c r="D1413" i="1"/>
  <c r="C1413" i="1"/>
  <c r="H1412" i="1"/>
  <c r="G1412" i="1"/>
  <c r="D1412" i="1"/>
  <c r="C1412" i="1"/>
  <c r="H1411" i="1"/>
  <c r="G1411" i="1"/>
  <c r="D1411" i="1"/>
  <c r="C1411" i="1"/>
  <c r="D1410" i="1"/>
  <c r="C1410" i="1"/>
  <c r="C1409" i="1"/>
  <c r="H1407" i="1"/>
  <c r="G1407" i="1"/>
  <c r="D1407" i="1"/>
  <c r="C1407" i="1"/>
  <c r="H1406" i="1"/>
  <c r="G1406" i="1"/>
  <c r="D1406" i="1"/>
  <c r="C1406" i="1"/>
  <c r="H1405" i="1"/>
  <c r="G1405" i="1"/>
  <c r="D1405" i="1"/>
  <c r="C1405" i="1"/>
  <c r="H1404" i="1"/>
  <c r="G1404"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D711" i="1"/>
  <c r="C711" i="1"/>
  <c r="G711" i="1" s="1"/>
  <c r="D710" i="1"/>
  <c r="C710" i="1"/>
  <c r="G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G648" i="1"/>
  <c r="D648" i="1"/>
  <c r="C648" i="1"/>
  <c r="H648" i="1" s="1"/>
  <c r="G647" i="1"/>
  <c r="D647" i="1"/>
  <c r="C647" i="1"/>
  <c r="H647" i="1" s="1"/>
  <c r="G646" i="1"/>
  <c r="D646" i="1"/>
  <c r="C646" i="1"/>
  <c r="H646" i="1" s="1"/>
  <c r="C645" i="1"/>
  <c r="D644" i="1"/>
  <c r="G644" i="1" s="1"/>
  <c r="C644" i="1"/>
  <c r="H644" i="1" s="1"/>
  <c r="G643" i="1"/>
  <c r="D643" i="1"/>
  <c r="C643" i="1"/>
  <c r="H643" i="1" s="1"/>
  <c r="D642" i="1"/>
  <c r="C642" i="1"/>
  <c r="H642" i="1" s="1"/>
  <c r="G641" i="1"/>
  <c r="D641" i="1"/>
  <c r="C641" i="1"/>
  <c r="H641" i="1" s="1"/>
  <c r="C637" i="1"/>
  <c r="G632" i="1"/>
  <c r="D632" i="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D574"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D561"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D523" i="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D494" i="1"/>
  <c r="C494" i="1"/>
  <c r="G493" i="1"/>
  <c r="D493" i="1"/>
  <c r="C493" i="1"/>
  <c r="H493" i="1" s="1"/>
  <c r="G492" i="1"/>
  <c r="D492" i="1"/>
  <c r="C492" i="1"/>
  <c r="H492" i="1" s="1"/>
  <c r="D491" i="1"/>
  <c r="C491" i="1"/>
  <c r="D490" i="1"/>
  <c r="C490" i="1"/>
  <c r="G489" i="1"/>
  <c r="D489" i="1"/>
  <c r="C489" i="1"/>
  <c r="H489" i="1" s="1"/>
  <c r="G488" i="1"/>
  <c r="D488" i="1"/>
  <c r="C488" i="1"/>
  <c r="H488" i="1" s="1"/>
  <c r="D487" i="1"/>
  <c r="C487" i="1"/>
  <c r="D486" i="1"/>
  <c r="C486" i="1"/>
  <c r="G485" i="1"/>
  <c r="D485" i="1"/>
  <c r="C485" i="1"/>
  <c r="H485" i="1" s="1"/>
  <c r="G484" i="1"/>
  <c r="D484" i="1"/>
  <c r="C484" i="1"/>
  <c r="H484" i="1" s="1"/>
  <c r="D483" i="1"/>
  <c r="C483" i="1"/>
  <c r="D482" i="1"/>
  <c r="C482" i="1"/>
  <c r="G481" i="1"/>
  <c r="D481" i="1"/>
  <c r="C481" i="1"/>
  <c r="H481" i="1" s="1"/>
  <c r="G480" i="1"/>
  <c r="D480" i="1"/>
  <c r="C480" i="1"/>
  <c r="H480" i="1" s="1"/>
  <c r="D479" i="1"/>
  <c r="C479" i="1"/>
  <c r="G477" i="1"/>
  <c r="D477" i="1"/>
  <c r="C477" i="1"/>
  <c r="H477" i="1" s="1"/>
  <c r="D476" i="1"/>
  <c r="C476" i="1"/>
  <c r="D475" i="1"/>
  <c r="C475" i="1"/>
  <c r="G474" i="1"/>
  <c r="D474" i="1"/>
  <c r="C474" i="1"/>
  <c r="H474" i="1" s="1"/>
  <c r="G473" i="1"/>
  <c r="D473" i="1"/>
  <c r="C473" i="1"/>
  <c r="H473" i="1" s="1"/>
  <c r="D472" i="1"/>
  <c r="C472" i="1"/>
  <c r="D471" i="1"/>
  <c r="C471" i="1"/>
  <c r="G470" i="1"/>
  <c r="D470" i="1"/>
  <c r="C470" i="1"/>
  <c r="H470" i="1" s="1"/>
  <c r="G469" i="1"/>
  <c r="D469" i="1"/>
  <c r="C469" i="1"/>
  <c r="H469" i="1" s="1"/>
  <c r="D468" i="1"/>
  <c r="C468" i="1"/>
  <c r="D467" i="1"/>
  <c r="C467" i="1"/>
  <c r="G466" i="1"/>
  <c r="D466" i="1"/>
  <c r="C466" i="1"/>
  <c r="H466" i="1" s="1"/>
  <c r="G465" i="1"/>
  <c r="D465" i="1"/>
  <c r="C465" i="1"/>
  <c r="H465" i="1" s="1"/>
  <c r="D464" i="1"/>
  <c r="C464" i="1"/>
  <c r="D463" i="1"/>
  <c r="C463" i="1"/>
  <c r="G462" i="1"/>
  <c r="D462" i="1"/>
  <c r="C462" i="1"/>
  <c r="H462" i="1" s="1"/>
  <c r="G461" i="1"/>
  <c r="D461" i="1"/>
  <c r="C461" i="1"/>
  <c r="H461" i="1" s="1"/>
  <c r="D460" i="1"/>
  <c r="C460" i="1"/>
  <c r="D459" i="1"/>
  <c r="C459" i="1"/>
  <c r="G458" i="1"/>
  <c r="D458" i="1"/>
  <c r="C458" i="1"/>
  <c r="H458" i="1" s="1"/>
  <c r="G457" i="1"/>
  <c r="D457" i="1"/>
  <c r="C457" i="1"/>
  <c r="H457" i="1" s="1"/>
  <c r="D456" i="1"/>
  <c r="C456" i="1"/>
  <c r="D455" i="1"/>
  <c r="C455" i="1"/>
  <c r="G454" i="1"/>
  <c r="D454" i="1"/>
  <c r="C454" i="1"/>
  <c r="H454" i="1" s="1"/>
  <c r="D453" i="1"/>
  <c r="D452" i="1"/>
  <c r="C452" i="1"/>
  <c r="D451" i="1"/>
  <c r="C451" i="1"/>
  <c r="G450" i="1"/>
  <c r="D450" i="1"/>
  <c r="C450" i="1"/>
  <c r="H450" i="1" s="1"/>
  <c r="G449" i="1"/>
  <c r="D449" i="1"/>
  <c r="C449" i="1"/>
  <c r="H449" i="1" s="1"/>
  <c r="D448" i="1"/>
  <c r="C448" i="1"/>
  <c r="D447" i="1"/>
  <c r="C447" i="1"/>
  <c r="G446" i="1"/>
  <c r="D446" i="1"/>
  <c r="C446" i="1"/>
  <c r="H446" i="1" s="1"/>
  <c r="G445" i="1"/>
  <c r="D445" i="1"/>
  <c r="C445" i="1"/>
  <c r="H445" i="1" s="1"/>
  <c r="D444" i="1"/>
  <c r="C444" i="1"/>
  <c r="D443" i="1"/>
  <c r="C443" i="1"/>
  <c r="G442" i="1"/>
  <c r="D442" i="1"/>
  <c r="C442" i="1"/>
  <c r="H442" i="1" s="1"/>
  <c r="G441" i="1"/>
  <c r="D441" i="1"/>
  <c r="C441" i="1"/>
  <c r="H441" i="1" s="1"/>
  <c r="D440" i="1"/>
  <c r="C440" i="1"/>
  <c r="D439" i="1"/>
  <c r="C439" i="1"/>
  <c r="G438" i="1"/>
  <c r="D438" i="1"/>
  <c r="C438" i="1"/>
  <c r="H438" i="1" s="1"/>
  <c r="G437" i="1"/>
  <c r="D437" i="1"/>
  <c r="C437" i="1"/>
  <c r="H437" i="1" s="1"/>
  <c r="D436" i="1"/>
  <c r="C436" i="1"/>
  <c r="D435" i="1"/>
  <c r="C435" i="1"/>
  <c r="G434" i="1"/>
  <c r="D434" i="1"/>
  <c r="C434" i="1"/>
  <c r="H434" i="1" s="1"/>
  <c r="G433" i="1"/>
  <c r="D433" i="1"/>
  <c r="C433" i="1"/>
  <c r="H433" i="1" s="1"/>
  <c r="D432" i="1"/>
  <c r="C432" i="1"/>
  <c r="D431" i="1"/>
  <c r="C431" i="1"/>
  <c r="G430" i="1"/>
  <c r="D430" i="1"/>
  <c r="C430" i="1"/>
  <c r="H430" i="1" s="1"/>
  <c r="G429" i="1"/>
  <c r="D429" i="1"/>
  <c r="C429" i="1"/>
  <c r="H429" i="1" s="1"/>
  <c r="D428" i="1"/>
  <c r="C428" i="1"/>
  <c r="D427" i="1"/>
  <c r="C427" i="1"/>
  <c r="G426" i="1"/>
  <c r="D426" i="1"/>
  <c r="C426" i="1"/>
  <c r="H426" i="1" s="1"/>
  <c r="G425" i="1"/>
  <c r="D425" i="1"/>
  <c r="C425" i="1"/>
  <c r="H425" i="1" s="1"/>
  <c r="D424" i="1"/>
  <c r="C424" i="1"/>
  <c r="D423" i="1"/>
  <c r="C423" i="1"/>
  <c r="G422" i="1"/>
  <c r="D422" i="1"/>
  <c r="C422" i="1"/>
  <c r="H422" i="1" s="1"/>
  <c r="G421" i="1"/>
  <c r="D421" i="1"/>
  <c r="C421" i="1"/>
  <c r="H421" i="1" s="1"/>
  <c r="D420" i="1"/>
  <c r="C420" i="1"/>
  <c r="D419" i="1"/>
  <c r="C419" i="1"/>
  <c r="G418" i="1"/>
  <c r="D418" i="1"/>
  <c r="C418" i="1"/>
  <c r="H418" i="1" s="1"/>
  <c r="G417" i="1"/>
  <c r="D417" i="1"/>
  <c r="C417" i="1"/>
  <c r="H417" i="1" s="1"/>
  <c r="D416" i="1"/>
  <c r="C416" i="1"/>
  <c r="D415" i="1"/>
  <c r="D413" i="1"/>
  <c r="C413" i="1"/>
  <c r="D412" i="1"/>
  <c r="C412" i="1"/>
  <c r="D411" i="1"/>
  <c r="G411" i="1" s="1"/>
  <c r="C411" i="1"/>
  <c r="H411" i="1" s="1"/>
  <c r="G406" i="1"/>
  <c r="D406" i="1"/>
  <c r="C406" i="1"/>
  <c r="H406" i="1" s="1"/>
  <c r="D405" i="1"/>
  <c r="C405" i="1"/>
  <c r="D404" i="1"/>
  <c r="C404" i="1"/>
  <c r="G401" i="1"/>
  <c r="D401" i="1"/>
  <c r="C401" i="1"/>
  <c r="H401" i="1" s="1"/>
  <c r="G400" i="1"/>
  <c r="D400" i="1"/>
  <c r="C400" i="1"/>
  <c r="H400" i="1" s="1"/>
  <c r="D399" i="1"/>
  <c r="C399" i="1"/>
  <c r="D398" i="1"/>
  <c r="C398" i="1"/>
  <c r="G397" i="1"/>
  <c r="D397" i="1"/>
  <c r="C397" i="1"/>
  <c r="H397" i="1" s="1"/>
  <c r="G396" i="1"/>
  <c r="D396" i="1"/>
  <c r="C396" i="1"/>
  <c r="H396" i="1" s="1"/>
  <c r="D395" i="1"/>
  <c r="C395" i="1"/>
  <c r="D394" i="1"/>
  <c r="C394" i="1"/>
  <c r="G393" i="1"/>
  <c r="D393" i="1"/>
  <c r="C393" i="1"/>
  <c r="H393" i="1" s="1"/>
  <c r="G392" i="1"/>
  <c r="D392" i="1"/>
  <c r="C392" i="1"/>
  <c r="H392" i="1" s="1"/>
  <c r="D391" i="1"/>
  <c r="C391" i="1"/>
  <c r="D390" i="1"/>
  <c r="C390" i="1"/>
  <c r="G389" i="1"/>
  <c r="D389" i="1"/>
  <c r="C389" i="1"/>
  <c r="H389" i="1" s="1"/>
  <c r="G388" i="1"/>
  <c r="D388" i="1"/>
  <c r="C388" i="1"/>
  <c r="H388" i="1" s="1"/>
  <c r="D387" i="1"/>
  <c r="C387" i="1"/>
  <c r="D386" i="1"/>
  <c r="C386" i="1"/>
  <c r="G385" i="1"/>
  <c r="D385" i="1"/>
  <c r="C385" i="1"/>
  <c r="H385" i="1" s="1"/>
  <c r="G384" i="1"/>
  <c r="D384" i="1"/>
  <c r="C384" i="1"/>
  <c r="H384" i="1" s="1"/>
  <c r="D383" i="1"/>
  <c r="C383" i="1"/>
  <c r="D382" i="1"/>
  <c r="C382" i="1"/>
  <c r="G381" i="1"/>
  <c r="D381" i="1"/>
  <c r="C381" i="1"/>
  <c r="H381" i="1" s="1"/>
  <c r="G380" i="1"/>
  <c r="D380" i="1"/>
  <c r="C380" i="1"/>
  <c r="H380" i="1" s="1"/>
  <c r="D379" i="1"/>
  <c r="C379" i="1"/>
  <c r="D378" i="1"/>
  <c r="C378" i="1"/>
  <c r="G377" i="1"/>
  <c r="D377" i="1"/>
  <c r="C377" i="1"/>
  <c r="H377" i="1" s="1"/>
  <c r="G376" i="1"/>
  <c r="D376" i="1"/>
  <c r="C376" i="1"/>
  <c r="H376" i="1" s="1"/>
  <c r="D375" i="1"/>
  <c r="C375" i="1"/>
  <c r="D374" i="1"/>
  <c r="C374" i="1"/>
  <c r="G373" i="1"/>
  <c r="D373" i="1"/>
  <c r="C373" i="1"/>
  <c r="H373" i="1" s="1"/>
  <c r="G372" i="1"/>
  <c r="D372" i="1"/>
  <c r="C372" i="1"/>
  <c r="H372" i="1" s="1"/>
  <c r="D371" i="1"/>
  <c r="C371" i="1"/>
  <c r="D370" i="1"/>
  <c r="C370" i="1"/>
  <c r="G369" i="1"/>
  <c r="D369" i="1"/>
  <c r="C369" i="1"/>
  <c r="H369" i="1" s="1"/>
  <c r="G368" i="1"/>
  <c r="D368" i="1"/>
  <c r="C368" i="1"/>
  <c r="H368" i="1" s="1"/>
  <c r="D367" i="1"/>
  <c r="C367" i="1"/>
  <c r="D366" i="1"/>
  <c r="C366" i="1"/>
  <c r="G365" i="1"/>
  <c r="D365" i="1"/>
  <c r="C365" i="1"/>
  <c r="H365" i="1" s="1"/>
  <c r="D364" i="1"/>
  <c r="G364" i="1" s="1"/>
  <c r="C364" i="1"/>
  <c r="H364" i="1" s="1"/>
  <c r="D363" i="1"/>
  <c r="C363" i="1"/>
  <c r="D362" i="1"/>
  <c r="C362" i="1"/>
  <c r="G361" i="1"/>
  <c r="D361" i="1"/>
  <c r="C361" i="1"/>
  <c r="H361" i="1" s="1"/>
  <c r="G360" i="1"/>
  <c r="D360" i="1"/>
  <c r="C360" i="1"/>
  <c r="H360" i="1" s="1"/>
  <c r="D359" i="1"/>
  <c r="C359" i="1"/>
  <c r="D358" i="1"/>
  <c r="G357" i="1"/>
  <c r="D357" i="1"/>
  <c r="C357" i="1"/>
  <c r="H357" i="1" s="1"/>
  <c r="G356" i="1"/>
  <c r="D356" i="1"/>
  <c r="C356" i="1"/>
  <c r="H356" i="1" s="1"/>
  <c r="D355" i="1"/>
  <c r="C355" i="1"/>
  <c r="D354" i="1"/>
  <c r="C354" i="1"/>
  <c r="G353" i="1"/>
  <c r="D353" i="1"/>
  <c r="C353" i="1"/>
  <c r="H353" i="1" s="1"/>
  <c r="G352" i="1"/>
  <c r="D352" i="1"/>
  <c r="C352" i="1"/>
  <c r="H352" i="1" s="1"/>
  <c r="D351" i="1"/>
  <c r="C351" i="1"/>
  <c r="D350" i="1"/>
  <c r="C350" i="1"/>
  <c r="G349" i="1"/>
  <c r="D349" i="1"/>
  <c r="C349" i="1"/>
  <c r="H349" i="1" s="1"/>
  <c r="G348" i="1"/>
  <c r="D348" i="1"/>
  <c r="C348" i="1"/>
  <c r="H348" i="1" s="1"/>
  <c r="D347" i="1"/>
  <c r="C347" i="1"/>
  <c r="D346" i="1"/>
  <c r="G344" i="1"/>
  <c r="D344" i="1"/>
  <c r="C344" i="1"/>
  <c r="H344" i="1" s="1"/>
  <c r="D343" i="1"/>
  <c r="C343" i="1"/>
  <c r="D342" i="1"/>
  <c r="C342" i="1"/>
  <c r="G341" i="1"/>
  <c r="D341" i="1"/>
  <c r="C341" i="1"/>
  <c r="H341" i="1" s="1"/>
  <c r="G340" i="1"/>
  <c r="D340" i="1"/>
  <c r="C340" i="1"/>
  <c r="H340" i="1" s="1"/>
  <c r="D339" i="1"/>
  <c r="C339" i="1"/>
  <c r="D338" i="1"/>
  <c r="C338" i="1"/>
  <c r="G337" i="1"/>
  <c r="D337" i="1"/>
  <c r="C337" i="1"/>
  <c r="H337" i="1" s="1"/>
  <c r="G336" i="1"/>
  <c r="D336" i="1"/>
  <c r="C336" i="1"/>
  <c r="H336" i="1" s="1"/>
  <c r="D335" i="1"/>
  <c r="C335" i="1"/>
  <c r="D334" i="1"/>
  <c r="C334" i="1"/>
  <c r="G333" i="1"/>
  <c r="D333" i="1"/>
  <c r="C333" i="1"/>
  <c r="H333" i="1" s="1"/>
  <c r="G332" i="1"/>
  <c r="D332" i="1"/>
  <c r="C332" i="1"/>
  <c r="H332" i="1" s="1"/>
  <c r="D331" i="1"/>
  <c r="C331" i="1"/>
  <c r="D330" i="1"/>
  <c r="C330" i="1"/>
  <c r="G329" i="1"/>
  <c r="D329" i="1"/>
  <c r="C329" i="1"/>
  <c r="H329" i="1" s="1"/>
  <c r="G328" i="1"/>
  <c r="D328" i="1"/>
  <c r="C328" i="1"/>
  <c r="H328" i="1" s="1"/>
  <c r="D327" i="1"/>
  <c r="C327" i="1"/>
  <c r="D326" i="1"/>
  <c r="C326" i="1"/>
  <c r="G325" i="1"/>
  <c r="D325" i="1"/>
  <c r="C325" i="1"/>
  <c r="H325" i="1" s="1"/>
  <c r="G324" i="1"/>
  <c r="D324" i="1"/>
  <c r="C324" i="1"/>
  <c r="H324" i="1" s="1"/>
  <c r="D323" i="1"/>
  <c r="C323" i="1"/>
  <c r="D322" i="1"/>
  <c r="C322" i="1"/>
  <c r="G321" i="1"/>
  <c r="D321" i="1"/>
  <c r="C321" i="1"/>
  <c r="H321" i="1" s="1"/>
  <c r="G320" i="1"/>
  <c r="D320" i="1"/>
  <c r="C320" i="1"/>
  <c r="H320" i="1" s="1"/>
  <c r="D319" i="1"/>
  <c r="C319" i="1"/>
  <c r="D318" i="1"/>
  <c r="C318" i="1"/>
  <c r="G317" i="1"/>
  <c r="D317" i="1"/>
  <c r="C317" i="1"/>
  <c r="H317" i="1" s="1"/>
  <c r="G316" i="1"/>
  <c r="D316" i="1"/>
  <c r="C316" i="1"/>
  <c r="H316" i="1" s="1"/>
  <c r="D315" i="1"/>
  <c r="C315" i="1"/>
  <c r="D314" i="1"/>
  <c r="C314" i="1"/>
  <c r="G313" i="1"/>
  <c r="D313" i="1"/>
  <c r="C313" i="1"/>
  <c r="H313" i="1" s="1"/>
  <c r="G312" i="1"/>
  <c r="D312" i="1"/>
  <c r="C312" i="1"/>
  <c r="H312" i="1" s="1"/>
  <c r="D311" i="1"/>
  <c r="C311" i="1"/>
  <c r="D310" i="1"/>
  <c r="C310" i="1"/>
  <c r="G309" i="1"/>
  <c r="D309" i="1"/>
  <c r="C309" i="1"/>
  <c r="H309" i="1" s="1"/>
  <c r="G308" i="1"/>
  <c r="D308" i="1"/>
  <c r="C308" i="1"/>
  <c r="H308" i="1" s="1"/>
  <c r="D307" i="1"/>
  <c r="C307" i="1"/>
  <c r="D306" i="1"/>
  <c r="C306" i="1"/>
  <c r="G305" i="1"/>
  <c r="D305" i="1"/>
  <c r="C305" i="1"/>
  <c r="H305" i="1" s="1"/>
  <c r="G304" i="1"/>
  <c r="D304" i="1"/>
  <c r="C304" i="1"/>
  <c r="H304" i="1" s="1"/>
  <c r="D303" i="1"/>
  <c r="C303" i="1"/>
  <c r="D302" i="1"/>
  <c r="C302" i="1"/>
  <c r="G301" i="1"/>
  <c r="D301" i="1"/>
  <c r="C301" i="1"/>
  <c r="H301" i="1" s="1"/>
  <c r="G300" i="1"/>
  <c r="D300" i="1"/>
  <c r="C300" i="1"/>
  <c r="H300" i="1" s="1"/>
  <c r="D299" i="1"/>
  <c r="C299" i="1"/>
  <c r="D298" i="1"/>
  <c r="C298" i="1"/>
  <c r="G297" i="1"/>
  <c r="D297" i="1"/>
  <c r="C297" i="1"/>
  <c r="H297" i="1" s="1"/>
  <c r="G296" i="1"/>
  <c r="D296" i="1"/>
  <c r="C296" i="1"/>
  <c r="H296" i="1" s="1"/>
  <c r="D295" i="1"/>
  <c r="C295" i="1"/>
  <c r="D294" i="1"/>
  <c r="D292" i="1"/>
  <c r="C292" i="1"/>
  <c r="D291" i="1"/>
  <c r="C291" i="1"/>
  <c r="D290" i="1"/>
  <c r="C290" i="1"/>
  <c r="H290" i="1" s="1"/>
  <c r="G289" i="1"/>
  <c r="D289" i="1"/>
  <c r="C289" i="1"/>
  <c r="H289" i="1" s="1"/>
  <c r="D288" i="1"/>
  <c r="C288" i="1"/>
  <c r="G284" i="1"/>
  <c r="D284" i="1"/>
  <c r="C284" i="1"/>
  <c r="H284" i="1" s="1"/>
  <c r="D283" i="1"/>
  <c r="C283" i="1"/>
  <c r="D282" i="1"/>
  <c r="C282" i="1"/>
  <c r="G281" i="1"/>
  <c r="D281" i="1"/>
  <c r="C281" i="1"/>
  <c r="H281" i="1" s="1"/>
  <c r="G280" i="1"/>
  <c r="D280" i="1"/>
  <c r="C280" i="1"/>
  <c r="H280" i="1" s="1"/>
  <c r="D279" i="1"/>
  <c r="C279" i="1"/>
  <c r="D278" i="1"/>
  <c r="C278" i="1"/>
  <c r="G277" i="1"/>
  <c r="D277" i="1"/>
  <c r="C277" i="1"/>
  <c r="H277" i="1" s="1"/>
  <c r="G276" i="1"/>
  <c r="D276" i="1"/>
  <c r="C276" i="1"/>
  <c r="H276" i="1" s="1"/>
  <c r="D275" i="1"/>
  <c r="C275" i="1"/>
  <c r="D274" i="1"/>
  <c r="C274" i="1"/>
  <c r="G273" i="1"/>
  <c r="D273" i="1"/>
  <c r="C273" i="1"/>
  <c r="H273" i="1" s="1"/>
  <c r="G272" i="1"/>
  <c r="D272" i="1"/>
  <c r="C272" i="1"/>
  <c r="H272" i="1" s="1"/>
  <c r="D271" i="1"/>
  <c r="C271" i="1"/>
  <c r="D270" i="1"/>
  <c r="C270" i="1"/>
  <c r="G269" i="1"/>
  <c r="D269" i="1"/>
  <c r="C269" i="1"/>
  <c r="H269" i="1" s="1"/>
  <c r="G268" i="1"/>
  <c r="D268" i="1"/>
  <c r="C268" i="1"/>
  <c r="H268" i="1" s="1"/>
  <c r="D267" i="1"/>
  <c r="C267" i="1"/>
  <c r="D266" i="1"/>
  <c r="C266" i="1"/>
  <c r="G265" i="1"/>
  <c r="D265" i="1"/>
  <c r="C265" i="1"/>
  <c r="H265" i="1" s="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9" i="1" s="1"/>
  <c r="H208" i="1"/>
  <c r="G208" i="1"/>
  <c r="D208" i="1"/>
  <c r="C208" i="1"/>
  <c r="D207" i="1"/>
  <c r="C207" i="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D189" i="1"/>
  <c r="C189" i="1"/>
  <c r="H188" i="1"/>
  <c r="G188" i="1"/>
  <c r="D188" i="1"/>
  <c r="C188" i="1"/>
  <c r="D187" i="1"/>
  <c r="C187" i="1"/>
  <c r="D186" i="1"/>
  <c r="C186" i="1"/>
  <c r="H186" i="1" s="1"/>
  <c r="H185" i="1"/>
  <c r="G185" i="1"/>
  <c r="D185" i="1"/>
  <c r="C185" i="1"/>
  <c r="D184" i="1"/>
  <c r="C184" i="1"/>
  <c r="H184" i="1" s="1"/>
  <c r="H183" i="1"/>
  <c r="G183" i="1"/>
  <c r="D183" i="1"/>
  <c r="C183" i="1"/>
  <c r="D182" i="1"/>
  <c r="C182" i="1"/>
  <c r="H182" i="1" s="1"/>
  <c r="H181" i="1"/>
  <c r="G181" i="1"/>
  <c r="D181" i="1"/>
  <c r="C181" i="1"/>
  <c r="H180" i="1"/>
  <c r="G180" i="1"/>
  <c r="D180" i="1"/>
  <c r="C180" i="1"/>
  <c r="D179" i="1"/>
  <c r="C179" i="1"/>
  <c r="H178" i="1"/>
  <c r="G178" i="1"/>
  <c r="D178" i="1"/>
  <c r="C178" i="1"/>
  <c r="D177" i="1"/>
  <c r="G177" i="1" s="1"/>
  <c r="C177" i="1"/>
  <c r="H177" i="1" s="1"/>
  <c r="D176" i="1"/>
  <c r="C176" i="1"/>
  <c r="H176" i="1" s="1"/>
  <c r="D175" i="1"/>
  <c r="C175" i="1"/>
  <c r="H175" i="1" s="1"/>
  <c r="D174" i="1"/>
  <c r="C174" i="1"/>
  <c r="H174" i="1" s="1"/>
  <c r="D173" i="1"/>
  <c r="C173" i="1"/>
  <c r="H172" i="1"/>
  <c r="G172" i="1"/>
  <c r="D172" i="1"/>
  <c r="C172" i="1"/>
  <c r="H171" i="1"/>
  <c r="G171" i="1"/>
  <c r="D171" i="1"/>
  <c r="C171" i="1"/>
  <c r="H170" i="1"/>
  <c r="G170" i="1"/>
  <c r="D170" i="1"/>
  <c r="C170" i="1"/>
  <c r="D169" i="1"/>
  <c r="G169" i="1" s="1"/>
  <c r="C169" i="1"/>
  <c r="H169" i="1" s="1"/>
  <c r="D168" i="1"/>
  <c r="C168" i="1"/>
  <c r="H168" i="1" s="1"/>
  <c r="D167" i="1"/>
  <c r="C167" i="1"/>
  <c r="H167" i="1" s="1"/>
  <c r="G166" i="1"/>
  <c r="D166" i="1"/>
  <c r="C166" i="1"/>
  <c r="H166" i="1" s="1"/>
  <c r="D165" i="1"/>
  <c r="C165" i="1"/>
  <c r="H164" i="1"/>
  <c r="G164" i="1"/>
  <c r="D164" i="1"/>
  <c r="C164" i="1"/>
  <c r="D163" i="1"/>
  <c r="G163" i="1" s="1"/>
  <c r="C163" i="1"/>
  <c r="H163" i="1" s="1"/>
  <c r="H162" i="1"/>
  <c r="G162" i="1"/>
  <c r="D162" i="1"/>
  <c r="C162" i="1"/>
  <c r="D161" i="1"/>
  <c r="C161" i="1"/>
  <c r="H161" i="1" s="1"/>
  <c r="D160" i="1"/>
  <c r="C160" i="1"/>
  <c r="H158" i="1"/>
  <c r="G158" i="1"/>
  <c r="D158" i="1"/>
  <c r="C158" i="1"/>
  <c r="D157" i="1"/>
  <c r="G157" i="1" s="1"/>
  <c r="C157" i="1"/>
  <c r="H157" i="1" s="1"/>
  <c r="H156" i="1"/>
  <c r="G156" i="1"/>
  <c r="D156" i="1"/>
  <c r="C156" i="1"/>
  <c r="H155" i="1"/>
  <c r="D155" i="1"/>
  <c r="G155" i="1" s="1"/>
  <c r="C155" i="1"/>
  <c r="H154" i="1"/>
  <c r="G154" i="1"/>
  <c r="D154" i="1"/>
  <c r="C154" i="1"/>
  <c r="H153" i="1"/>
  <c r="G153" i="1"/>
  <c r="D153" i="1"/>
  <c r="C153" i="1"/>
  <c r="H152" i="1"/>
  <c r="G152" i="1"/>
  <c r="D152" i="1"/>
  <c r="C152" i="1"/>
  <c r="H151" i="1"/>
  <c r="G151" i="1"/>
  <c r="D151" i="1"/>
  <c r="C151" i="1"/>
  <c r="D150" i="1"/>
  <c r="C150" i="1"/>
  <c r="H150" i="1" s="1"/>
  <c r="H149" i="1"/>
  <c r="D149" i="1"/>
  <c r="G149" i="1" s="1"/>
  <c r="C149" i="1"/>
  <c r="G146" i="1"/>
  <c r="D146" i="1"/>
  <c r="C146" i="1"/>
  <c r="H146" i="1" s="1"/>
  <c r="D145" i="1"/>
  <c r="C145" i="1"/>
  <c r="H145" i="1" s="1"/>
  <c r="D144" i="1"/>
  <c r="C144" i="1"/>
  <c r="H144" i="1" s="1"/>
  <c r="G143" i="1"/>
  <c r="D143" i="1"/>
  <c r="C143" i="1"/>
  <c r="H143" i="1" s="1"/>
  <c r="G142" i="1"/>
  <c r="D142" i="1"/>
  <c r="C142" i="1"/>
  <c r="H142" i="1" s="1"/>
  <c r="D141" i="1"/>
  <c r="C141" i="1"/>
  <c r="H141" i="1" s="1"/>
  <c r="D140" i="1"/>
  <c r="C140" i="1"/>
  <c r="H140" i="1" s="1"/>
  <c r="G139" i="1"/>
  <c r="D139" i="1"/>
  <c r="C139" i="1"/>
  <c r="H139" i="1" s="1"/>
  <c r="G138" i="1"/>
  <c r="D138" i="1"/>
  <c r="C138" i="1"/>
  <c r="H138" i="1" s="1"/>
  <c r="D137" i="1"/>
  <c r="C137" i="1"/>
  <c r="H137" i="1" s="1"/>
  <c r="D136" i="1"/>
  <c r="C136" i="1"/>
  <c r="H136" i="1" s="1"/>
  <c r="G135" i="1"/>
  <c r="D135" i="1"/>
  <c r="C135" i="1"/>
  <c r="H135" i="1" s="1"/>
  <c r="G134" i="1"/>
  <c r="D134" i="1"/>
  <c r="C134" i="1"/>
  <c r="H134" i="1" s="1"/>
  <c r="D133" i="1"/>
  <c r="C133" i="1"/>
  <c r="H133" i="1" s="1"/>
  <c r="D132" i="1"/>
  <c r="C132" i="1"/>
  <c r="H132" i="1" s="1"/>
  <c r="D131" i="1"/>
  <c r="C131" i="1"/>
  <c r="D130" i="1"/>
  <c r="C130" i="1"/>
  <c r="H130" i="1" s="1"/>
  <c r="D129" i="1"/>
  <c r="D128" i="1"/>
  <c r="C128" i="1"/>
  <c r="H128" i="1" s="1"/>
  <c r="G127" i="1"/>
  <c r="D127" i="1"/>
  <c r="C127" i="1"/>
  <c r="H127" i="1" s="1"/>
  <c r="G126" i="1"/>
  <c r="D126" i="1"/>
  <c r="C126" i="1"/>
  <c r="H126" i="1" s="1"/>
  <c r="D125" i="1"/>
  <c r="C125" i="1"/>
  <c r="H125" i="1" s="1"/>
  <c r="D124" i="1"/>
  <c r="C124" i="1"/>
  <c r="H124" i="1" s="1"/>
  <c r="G123" i="1"/>
  <c r="D123" i="1"/>
  <c r="C123" i="1"/>
  <c r="H123" i="1" s="1"/>
  <c r="G122" i="1"/>
  <c r="D122" i="1"/>
  <c r="C122" i="1"/>
  <c r="H122" i="1" s="1"/>
  <c r="D121" i="1"/>
  <c r="C121" i="1"/>
  <c r="H121" i="1" s="1"/>
  <c r="D120" i="1"/>
  <c r="G119" i="1"/>
  <c r="D119" i="1"/>
  <c r="C119" i="1"/>
  <c r="H119" i="1" s="1"/>
  <c r="G118" i="1"/>
  <c r="D118" i="1"/>
  <c r="C118" i="1"/>
  <c r="H118" i="1" s="1"/>
  <c r="D117" i="1"/>
  <c r="C117" i="1"/>
  <c r="H117" i="1" s="1"/>
  <c r="D116" i="1"/>
  <c r="C116" i="1"/>
  <c r="H116" i="1" s="1"/>
  <c r="G115" i="1"/>
  <c r="D115" i="1"/>
  <c r="C115" i="1"/>
  <c r="H115" i="1" s="1"/>
  <c r="G114" i="1"/>
  <c r="D114" i="1"/>
  <c r="C114" i="1"/>
  <c r="H114" i="1" s="1"/>
  <c r="D113" i="1"/>
  <c r="C113" i="1"/>
  <c r="H113" i="1" s="1"/>
  <c r="D112" i="1"/>
  <c r="C112" i="1"/>
  <c r="H112" i="1" s="1"/>
  <c r="G111" i="1"/>
  <c r="D111" i="1"/>
  <c r="C111" i="1"/>
  <c r="H111" i="1" s="1"/>
  <c r="G110" i="1"/>
  <c r="D110" i="1"/>
  <c r="C110" i="1"/>
  <c r="H110" i="1" s="1"/>
  <c r="D109" i="1"/>
  <c r="C109" i="1"/>
  <c r="H109" i="1" s="1"/>
  <c r="D108" i="1"/>
  <c r="C108" i="1"/>
  <c r="H108" i="1" s="1"/>
  <c r="G107" i="1"/>
  <c r="D107" i="1"/>
  <c r="C107" i="1"/>
  <c r="H107" i="1" s="1"/>
  <c r="G106" i="1"/>
  <c r="D106" i="1"/>
  <c r="C106" i="1"/>
  <c r="H106" i="1" s="1"/>
  <c r="D105" i="1"/>
  <c r="C105" i="1"/>
  <c r="H105" i="1" s="1"/>
  <c r="D104" i="1"/>
  <c r="C104" i="1"/>
  <c r="H104" i="1" s="1"/>
  <c r="G103" i="1"/>
  <c r="D103" i="1"/>
  <c r="C103" i="1"/>
  <c r="H103" i="1" s="1"/>
  <c r="D102" i="1"/>
  <c r="D101" i="1"/>
  <c r="C101" i="1"/>
  <c r="H101" i="1" s="1"/>
  <c r="D100" i="1"/>
  <c r="C100" i="1"/>
  <c r="H100" i="1" s="1"/>
  <c r="G99" i="1"/>
  <c r="D99" i="1"/>
  <c r="C99" i="1"/>
  <c r="H99" i="1" s="1"/>
  <c r="G98" i="1"/>
  <c r="D98" i="1"/>
  <c r="C98" i="1"/>
  <c r="H98" i="1" s="1"/>
  <c r="D97" i="1"/>
  <c r="C97" i="1"/>
  <c r="H97" i="1" s="1"/>
  <c r="D96" i="1"/>
  <c r="C96" i="1"/>
  <c r="H96" i="1" s="1"/>
  <c r="G95" i="1"/>
  <c r="D95" i="1"/>
  <c r="C95" i="1"/>
  <c r="H95" i="1" s="1"/>
  <c r="G94" i="1"/>
  <c r="D94" i="1"/>
  <c r="C94" i="1"/>
  <c r="H94" i="1" s="1"/>
  <c r="D93" i="1"/>
  <c r="C93" i="1"/>
  <c r="H93" i="1" s="1"/>
  <c r="D92" i="1"/>
  <c r="C92" i="1"/>
  <c r="H92" i="1" s="1"/>
  <c r="G91" i="1"/>
  <c r="D91" i="1"/>
  <c r="C91" i="1"/>
  <c r="H91" i="1" s="1"/>
  <c r="G90" i="1"/>
  <c r="D90" i="1"/>
  <c r="C90" i="1"/>
  <c r="H90" i="1" s="1"/>
  <c r="D89" i="1"/>
  <c r="C89" i="1"/>
  <c r="H89" i="1" s="1"/>
  <c r="D88" i="1"/>
  <c r="C88" i="1"/>
  <c r="H88" i="1" s="1"/>
  <c r="G87" i="1"/>
  <c r="D87" i="1"/>
  <c r="C87" i="1"/>
  <c r="H87" i="1" s="1"/>
  <c r="G86" i="1"/>
  <c r="D86" i="1"/>
  <c r="C86" i="1"/>
  <c r="H86" i="1" s="1"/>
  <c r="D85" i="1"/>
  <c r="C85" i="1"/>
  <c r="H85" i="1" s="1"/>
  <c r="D84" i="1"/>
  <c r="C84" i="1"/>
  <c r="H84" i="1" s="1"/>
  <c r="G83" i="1"/>
  <c r="D83" i="1"/>
  <c r="C83" i="1"/>
  <c r="H83" i="1" s="1"/>
  <c r="G82" i="1"/>
  <c r="D82" i="1"/>
  <c r="C82" i="1"/>
  <c r="H82" i="1" s="1"/>
  <c r="D81" i="1"/>
  <c r="C81" i="1"/>
  <c r="H81" i="1" s="1"/>
  <c r="D80" i="1"/>
  <c r="C80" i="1"/>
  <c r="H80" i="1" s="1"/>
  <c r="G79" i="1"/>
  <c r="D79" i="1"/>
  <c r="C79" i="1"/>
  <c r="H79" i="1" s="1"/>
  <c r="G78" i="1"/>
  <c r="D78" i="1"/>
  <c r="C78" i="1"/>
  <c r="H78" i="1" s="1"/>
  <c r="D77" i="1"/>
  <c r="C77" i="1"/>
  <c r="H77" i="1" s="1"/>
  <c r="D76" i="1"/>
  <c r="C76" i="1"/>
  <c r="H76" i="1" s="1"/>
  <c r="G75" i="1"/>
  <c r="D75" i="1"/>
  <c r="C75" i="1"/>
  <c r="H75" i="1" s="1"/>
  <c r="G74" i="1"/>
  <c r="D74" i="1"/>
  <c r="C74" i="1"/>
  <c r="H74" i="1" s="1"/>
  <c r="D73" i="1"/>
  <c r="C73" i="1"/>
  <c r="H73" i="1" s="1"/>
  <c r="D72" i="1"/>
  <c r="C72" i="1"/>
  <c r="H72" i="1" s="1"/>
  <c r="G71" i="1"/>
  <c r="D71" i="1"/>
  <c r="C71" i="1"/>
  <c r="H71" i="1" s="1"/>
  <c r="G70" i="1"/>
  <c r="D70" i="1"/>
  <c r="C70" i="1"/>
  <c r="H70" i="1" s="1"/>
  <c r="D69" i="1"/>
  <c r="C69" i="1"/>
  <c r="H69" i="1" s="1"/>
  <c r="D68" i="1"/>
  <c r="C68" i="1"/>
  <c r="H68" i="1" s="1"/>
  <c r="G67" i="1"/>
  <c r="D67" i="1"/>
  <c r="C67" i="1"/>
  <c r="H67" i="1" s="1"/>
  <c r="G66" i="1"/>
  <c r="D66" i="1"/>
  <c r="C66" i="1"/>
  <c r="H66" i="1" s="1"/>
  <c r="D65" i="1"/>
  <c r="C65" i="1"/>
  <c r="H65" i="1" s="1"/>
  <c r="D64" i="1"/>
  <c r="C64" i="1"/>
  <c r="H64" i="1" s="1"/>
  <c r="G63" i="1"/>
  <c r="D63" i="1"/>
  <c r="C63" i="1"/>
  <c r="H63" i="1" s="1"/>
  <c r="G62" i="1"/>
  <c r="D62" i="1"/>
  <c r="C62" i="1"/>
  <c r="H62" i="1" s="1"/>
  <c r="D61" i="1"/>
  <c r="C61" i="1"/>
  <c r="H61" i="1" s="1"/>
  <c r="D60" i="1"/>
  <c r="C60" i="1"/>
  <c r="H60" i="1" s="1"/>
  <c r="G59" i="1"/>
  <c r="D59" i="1"/>
  <c r="C59" i="1"/>
  <c r="H59" i="1" s="1"/>
  <c r="G58" i="1"/>
  <c r="D58" i="1"/>
  <c r="C58" i="1"/>
  <c r="H58" i="1" s="1"/>
  <c r="D57" i="1"/>
  <c r="C57" i="1"/>
  <c r="H57" i="1" s="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115" i="6" l="1"/>
  <c r="F417" i="4"/>
  <c r="J1478" i="1"/>
  <c r="G1478" i="1"/>
  <c r="H1475" i="1"/>
  <c r="J1477" i="1"/>
  <c r="G1475" i="1"/>
  <c r="H1476" i="1"/>
  <c r="E38" i="7"/>
  <c r="I31" i="3" s="1"/>
  <c r="J1476" i="1"/>
  <c r="D38" i="7"/>
  <c r="J1474" i="1"/>
  <c r="H1470" i="1"/>
  <c r="J1473" i="1"/>
  <c r="G1473" i="1"/>
  <c r="D1469" i="1"/>
  <c r="J1472" i="1"/>
  <c r="D22" i="7"/>
  <c r="H30" i="3" s="1"/>
  <c r="J1468" i="1"/>
  <c r="G1467" i="1"/>
  <c r="I1467" i="1" s="1"/>
  <c r="J1467" i="1"/>
  <c r="J1464" i="1"/>
  <c r="G1463" i="1"/>
  <c r="I1463" i="1" s="1"/>
  <c r="J1463" i="1"/>
  <c r="E22" i="7"/>
  <c r="E5" i="7" s="1"/>
  <c r="J1462" i="1"/>
  <c r="G1460" i="1"/>
  <c r="H1460" i="1"/>
  <c r="J1460" i="1"/>
  <c r="G1458" i="1"/>
  <c r="I1458" i="1" s="1"/>
  <c r="J1456" i="1"/>
  <c r="C1453" i="1"/>
  <c r="G1452" i="1"/>
  <c r="J1452" i="1"/>
  <c r="J1451" i="1"/>
  <c r="E6" i="7"/>
  <c r="D1437" i="1" s="1"/>
  <c r="G1450" i="1"/>
  <c r="H1450" i="1"/>
  <c r="I1450" i="1" s="1"/>
  <c r="G1448" i="1"/>
  <c r="D6" i="7"/>
  <c r="J1448" i="1"/>
  <c r="G1445" i="1"/>
  <c r="H1446" i="1"/>
  <c r="J1445" i="1"/>
  <c r="J1446" i="1"/>
  <c r="G1444" i="1"/>
  <c r="G1440" i="1"/>
  <c r="G1438" i="1"/>
  <c r="H1438" i="1"/>
  <c r="E280" i="9"/>
  <c r="B280" i="9" s="1"/>
  <c r="F246" i="5"/>
  <c r="E279" i="9"/>
  <c r="B279" i="9" s="1"/>
  <c r="D245" i="5"/>
  <c r="D1216" i="1"/>
  <c r="E238" i="5"/>
  <c r="F146" i="5"/>
  <c r="E287" i="9"/>
  <c r="B287" i="9" s="1"/>
  <c r="F78" i="5"/>
  <c r="F52" i="5"/>
  <c r="E12" i="5"/>
  <c r="D990" i="1" s="1"/>
  <c r="F19" i="5"/>
  <c r="F13" i="5"/>
  <c r="E7" i="5"/>
  <c r="D1409" i="1"/>
  <c r="G1409" i="1" s="1"/>
  <c r="E114" i="6"/>
  <c r="G1539" i="1"/>
  <c r="G1534" i="1"/>
  <c r="G1532" i="1"/>
  <c r="G1531" i="1"/>
  <c r="G1510" i="1"/>
  <c r="G1503" i="1"/>
  <c r="G1502" i="1"/>
  <c r="H1492" i="1"/>
  <c r="G1484" i="1"/>
  <c r="G1483" i="1"/>
  <c r="G1420" i="1"/>
  <c r="H1420" i="1"/>
  <c r="G1410" i="1"/>
  <c r="H1409" i="1"/>
  <c r="H1410" i="1"/>
  <c r="E283" i="9"/>
  <c r="B283" i="9" s="1"/>
  <c r="E284" i="9"/>
  <c r="B284" i="9" s="1"/>
  <c r="E46" i="9"/>
  <c r="B46" i="9" s="1"/>
  <c r="G719" i="1"/>
  <c r="E42" i="9"/>
  <c r="B42" i="9" s="1"/>
  <c r="F218" i="9"/>
  <c r="B218" i="9" s="1"/>
  <c r="E40" i="9"/>
  <c r="B40" i="9" s="1"/>
  <c r="E29" i="9"/>
  <c r="B29" i="9" s="1"/>
  <c r="H649" i="1"/>
  <c r="B274" i="9"/>
  <c r="H645" i="1"/>
  <c r="F652" i="4"/>
  <c r="E644" i="4"/>
  <c r="D638" i="1" s="1"/>
  <c r="E350" i="4"/>
  <c r="D345" i="1" s="1"/>
  <c r="F418" i="4"/>
  <c r="E263" i="4"/>
  <c r="D259" i="1" s="1"/>
  <c r="E196" i="4"/>
  <c r="D192" i="1" s="1"/>
  <c r="F210" i="4"/>
  <c r="H207" i="1"/>
  <c r="G189" i="1"/>
  <c r="G187" i="1"/>
  <c r="E44" i="9"/>
  <c r="B44" i="9" s="1"/>
  <c r="F220" i="9"/>
  <c r="F219" i="9"/>
  <c r="B219" i="9" s="1"/>
  <c r="H179" i="1"/>
  <c r="F177" i="4"/>
  <c r="H173" i="1"/>
  <c r="H165" i="1"/>
  <c r="E163" i="4"/>
  <c r="D159" i="1" s="1"/>
  <c r="G160" i="1"/>
  <c r="E152" i="4"/>
  <c r="D148" i="1" s="1"/>
  <c r="F159" i="4"/>
  <c r="E39" i="9"/>
  <c r="B39" i="9" s="1"/>
  <c r="H131" i="1"/>
  <c r="E6" i="4"/>
  <c r="D2" i="1" s="1"/>
  <c r="F134" i="4"/>
  <c r="F112" i="4"/>
  <c r="E37" i="9"/>
  <c r="B37" i="9" s="1"/>
  <c r="F216" i="9"/>
  <c r="H719" i="1"/>
  <c r="H711" i="1"/>
  <c r="H710" i="1"/>
  <c r="E22" i="9"/>
  <c r="B22" i="9" s="1"/>
  <c r="G642" i="1"/>
  <c r="G645" i="1"/>
  <c r="F416" i="4"/>
  <c r="D363" i="4"/>
  <c r="G290" i="1"/>
  <c r="G209" i="1"/>
  <c r="G206" i="1"/>
  <c r="G207" i="1"/>
  <c r="H189" i="1"/>
  <c r="H187" i="1"/>
  <c r="G184" i="1"/>
  <c r="G186" i="1"/>
  <c r="G182" i="1"/>
  <c r="G179" i="1"/>
  <c r="G176" i="1"/>
  <c r="G175" i="1"/>
  <c r="G173" i="1"/>
  <c r="G174" i="1"/>
  <c r="G165" i="1"/>
  <c r="G168" i="1"/>
  <c r="G167" i="1"/>
  <c r="H160" i="1"/>
  <c r="G161" i="1"/>
  <c r="F217" i="9"/>
  <c r="B217" i="9" s="1"/>
  <c r="G150" i="1"/>
  <c r="D133" i="4"/>
  <c r="G131" i="1"/>
  <c r="G130" i="1"/>
  <c r="D106" i="4"/>
  <c r="H291" i="1"/>
  <c r="G291" i="1"/>
  <c r="H366" i="1"/>
  <c r="G366" i="1"/>
  <c r="H374" i="1"/>
  <c r="G374" i="1"/>
  <c r="H382" i="1"/>
  <c r="G382" i="1"/>
  <c r="H413" i="1"/>
  <c r="G413" i="1"/>
  <c r="H459" i="1"/>
  <c r="G459" i="1"/>
  <c r="H472" i="1"/>
  <c r="G472" i="1"/>
  <c r="H1157" i="1"/>
  <c r="G1157" i="1"/>
  <c r="H1159" i="1"/>
  <c r="G1159" i="1"/>
  <c r="H1165" i="1"/>
  <c r="G1165" i="1"/>
  <c r="H1169" i="1"/>
  <c r="G1169" i="1"/>
  <c r="H1175" i="1"/>
  <c r="G1175" i="1"/>
  <c r="H1179" i="1"/>
  <c r="G1179" i="1"/>
  <c r="I36" i="3"/>
  <c r="C1576" i="1"/>
  <c r="H302" i="1"/>
  <c r="G302" i="1"/>
  <c r="H307" i="1"/>
  <c r="G307" i="1"/>
  <c r="H331" i="1"/>
  <c r="G331" i="1"/>
  <c r="H342" i="1"/>
  <c r="G342" i="1"/>
  <c r="H427" i="1"/>
  <c r="G427" i="1"/>
  <c r="H440" i="1"/>
  <c r="G440" i="1"/>
  <c r="H448" i="1"/>
  <c r="G448" i="1"/>
  <c r="H494" i="1"/>
  <c r="G494" i="1"/>
  <c r="H967" i="1"/>
  <c r="G967" i="1"/>
  <c r="H969" i="1"/>
  <c r="G969" i="1"/>
  <c r="H971" i="1"/>
  <c r="G971" i="1"/>
  <c r="H973" i="1"/>
  <c r="G973" i="1"/>
  <c r="H975" i="1"/>
  <c r="G975" i="1"/>
  <c r="H977" i="1"/>
  <c r="G977" i="1"/>
  <c r="H979" i="1"/>
  <c r="G979" i="1"/>
  <c r="H981" i="1"/>
  <c r="G981" i="1"/>
  <c r="H983" i="1"/>
  <c r="G983" i="1"/>
  <c r="H288" i="1"/>
  <c r="G288" i="1"/>
  <c r="H350" i="1"/>
  <c r="G350" i="1"/>
  <c r="H363" i="1"/>
  <c r="G363" i="1"/>
  <c r="H379" i="1"/>
  <c r="G379" i="1"/>
  <c r="H390" i="1"/>
  <c r="G390" i="1"/>
  <c r="H395" i="1"/>
  <c r="G395" i="1"/>
  <c r="H398" i="1"/>
  <c r="G398" i="1"/>
  <c r="H404" i="1"/>
  <c r="G404" i="1"/>
  <c r="H456" i="1"/>
  <c r="G456" i="1"/>
  <c r="H1155" i="1"/>
  <c r="G1155" i="1"/>
  <c r="H1161" i="1"/>
  <c r="G1161" i="1"/>
  <c r="H1163" i="1"/>
  <c r="G1163" i="1"/>
  <c r="H1171" i="1"/>
  <c r="G1171" i="1"/>
  <c r="H1177" i="1"/>
  <c r="G1177" i="1"/>
  <c r="H1181" i="1"/>
  <c r="G1181" i="1"/>
  <c r="G1555" i="1"/>
  <c r="H1555" i="1"/>
  <c r="H275" i="1"/>
  <c r="G275" i="1"/>
  <c r="H283" i="1"/>
  <c r="G283" i="1"/>
  <c r="H310" i="1"/>
  <c r="G310" i="1"/>
  <c r="H318" i="1"/>
  <c r="G318" i="1"/>
  <c r="H339" i="1"/>
  <c r="G339" i="1"/>
  <c r="H419" i="1"/>
  <c r="G419" i="1"/>
  <c r="H432" i="1"/>
  <c r="G432" i="1"/>
  <c r="H435" i="1"/>
  <c r="G435" i="1"/>
  <c r="H443" i="1"/>
  <c r="G443" i="1"/>
  <c r="H483" i="1"/>
  <c r="G483" i="1"/>
  <c r="H491" i="1"/>
  <c r="G491" i="1"/>
  <c r="G57" i="1"/>
  <c r="G61" i="1"/>
  <c r="G65" i="1"/>
  <c r="G69" i="1"/>
  <c r="G73" i="1"/>
  <c r="G77" i="1"/>
  <c r="G81" i="1"/>
  <c r="G85" i="1"/>
  <c r="G89" i="1"/>
  <c r="G93" i="1"/>
  <c r="G97" i="1"/>
  <c r="G101" i="1"/>
  <c r="G105" i="1"/>
  <c r="G109" i="1"/>
  <c r="G113" i="1"/>
  <c r="G117" i="1"/>
  <c r="G121" i="1"/>
  <c r="G125" i="1"/>
  <c r="G133" i="1"/>
  <c r="G137" i="1"/>
  <c r="G141" i="1"/>
  <c r="G145" i="1"/>
  <c r="H292" i="1"/>
  <c r="G292" i="1"/>
  <c r="H351" i="1"/>
  <c r="G351" i="1"/>
  <c r="H354" i="1"/>
  <c r="G354" i="1"/>
  <c r="H359" i="1"/>
  <c r="G359" i="1"/>
  <c r="H362" i="1"/>
  <c r="G362" i="1"/>
  <c r="H367" i="1"/>
  <c r="G367" i="1"/>
  <c r="H370" i="1"/>
  <c r="G370" i="1"/>
  <c r="H375" i="1"/>
  <c r="G375" i="1"/>
  <c r="H378" i="1"/>
  <c r="G378" i="1"/>
  <c r="H383" i="1"/>
  <c r="G383" i="1"/>
  <c r="H386" i="1"/>
  <c r="G386" i="1"/>
  <c r="H391" i="1"/>
  <c r="G391" i="1"/>
  <c r="H394" i="1"/>
  <c r="G394" i="1"/>
  <c r="H399" i="1"/>
  <c r="G399" i="1"/>
  <c r="H405" i="1"/>
  <c r="G405" i="1"/>
  <c r="H412" i="1"/>
  <c r="G412" i="1"/>
  <c r="H455" i="1"/>
  <c r="G455" i="1"/>
  <c r="H460" i="1"/>
  <c r="G460" i="1"/>
  <c r="H463" i="1"/>
  <c r="G463" i="1"/>
  <c r="H468" i="1"/>
  <c r="G468" i="1"/>
  <c r="H471" i="1"/>
  <c r="G471" i="1"/>
  <c r="H476" i="1"/>
  <c r="G476" i="1"/>
  <c r="H347" i="1"/>
  <c r="G347" i="1"/>
  <c r="H355" i="1"/>
  <c r="G355" i="1"/>
  <c r="H371" i="1"/>
  <c r="G371" i="1"/>
  <c r="H387" i="1"/>
  <c r="G387" i="1"/>
  <c r="H464" i="1"/>
  <c r="G464" i="1"/>
  <c r="H467" i="1"/>
  <c r="G467" i="1"/>
  <c r="H475" i="1"/>
  <c r="G475" i="1"/>
  <c r="H1173" i="1"/>
  <c r="G1173" i="1"/>
  <c r="G1535" i="1"/>
  <c r="H1535" i="1"/>
  <c r="H267" i="1"/>
  <c r="G267" i="1"/>
  <c r="H270" i="1"/>
  <c r="G270" i="1"/>
  <c r="H278" i="1"/>
  <c r="G278" i="1"/>
  <c r="H299" i="1"/>
  <c r="G299" i="1"/>
  <c r="H315" i="1"/>
  <c r="G315" i="1"/>
  <c r="H323" i="1"/>
  <c r="G323" i="1"/>
  <c r="H326" i="1"/>
  <c r="G326" i="1"/>
  <c r="H334" i="1"/>
  <c r="G334" i="1"/>
  <c r="H416" i="1"/>
  <c r="G416" i="1"/>
  <c r="H424" i="1"/>
  <c r="G424" i="1"/>
  <c r="H451" i="1"/>
  <c r="G451" i="1"/>
  <c r="H486" i="1"/>
  <c r="G486" i="1"/>
  <c r="G56" i="1"/>
  <c r="G60" i="1"/>
  <c r="G64" i="1"/>
  <c r="G68" i="1"/>
  <c r="G72" i="1"/>
  <c r="G76" i="1"/>
  <c r="G80" i="1"/>
  <c r="G84" i="1"/>
  <c r="G88" i="1"/>
  <c r="G92" i="1"/>
  <c r="G96" i="1"/>
  <c r="G100" i="1"/>
  <c r="G104" i="1"/>
  <c r="G108" i="1"/>
  <c r="G112" i="1"/>
  <c r="G116" i="1"/>
  <c r="G124" i="1"/>
  <c r="G128" i="1"/>
  <c r="G132" i="1"/>
  <c r="G136" i="1"/>
  <c r="G140" i="1"/>
  <c r="G144" i="1"/>
  <c r="H266" i="1"/>
  <c r="G266" i="1"/>
  <c r="H271" i="1"/>
  <c r="G271" i="1"/>
  <c r="H274" i="1"/>
  <c r="G274" i="1"/>
  <c r="H279" i="1"/>
  <c r="G279" i="1"/>
  <c r="H282" i="1"/>
  <c r="G282" i="1"/>
  <c r="H295" i="1"/>
  <c r="G295" i="1"/>
  <c r="H298" i="1"/>
  <c r="G298" i="1"/>
  <c r="H303" i="1"/>
  <c r="G303" i="1"/>
  <c r="H306" i="1"/>
  <c r="G306" i="1"/>
  <c r="H311" i="1"/>
  <c r="G311" i="1"/>
  <c r="H314" i="1"/>
  <c r="G314" i="1"/>
  <c r="H319" i="1"/>
  <c r="G319" i="1"/>
  <c r="H322" i="1"/>
  <c r="G322" i="1"/>
  <c r="H327" i="1"/>
  <c r="G327" i="1"/>
  <c r="H330" i="1"/>
  <c r="G330" i="1"/>
  <c r="H335" i="1"/>
  <c r="G335" i="1"/>
  <c r="H338" i="1"/>
  <c r="G338" i="1"/>
  <c r="H343" i="1"/>
  <c r="G343" i="1"/>
  <c r="H420" i="1"/>
  <c r="G420" i="1"/>
  <c r="H423" i="1"/>
  <c r="G423" i="1"/>
  <c r="H428" i="1"/>
  <c r="G428" i="1"/>
  <c r="H431" i="1"/>
  <c r="G431" i="1"/>
  <c r="H436" i="1"/>
  <c r="G436" i="1"/>
  <c r="H439" i="1"/>
  <c r="G439" i="1"/>
  <c r="H444" i="1"/>
  <c r="G444" i="1"/>
  <c r="H447" i="1"/>
  <c r="G447" i="1"/>
  <c r="H452" i="1"/>
  <c r="G452" i="1"/>
  <c r="H479" i="1"/>
  <c r="G479" i="1"/>
  <c r="H482" i="1"/>
  <c r="G482" i="1"/>
  <c r="H487" i="1"/>
  <c r="G487" i="1"/>
  <c r="H490" i="1"/>
  <c r="G490" i="1"/>
  <c r="H986" i="1"/>
  <c r="G986" i="1"/>
  <c r="H988" i="1"/>
  <c r="G988" i="1"/>
  <c r="H1317" i="1"/>
  <c r="G1317" i="1"/>
  <c r="H1319" i="1"/>
  <c r="G1319" i="1"/>
  <c r="H1321" i="1"/>
  <c r="G1321" i="1"/>
  <c r="H1323" i="1"/>
  <c r="G1323" i="1"/>
  <c r="H1325" i="1"/>
  <c r="G1325" i="1"/>
  <c r="H1327" i="1"/>
  <c r="G1327" i="1"/>
  <c r="H1573" i="1"/>
  <c r="G1573"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550" i="1"/>
  <c r="G1550" i="1"/>
  <c r="H966" i="1"/>
  <c r="G966" i="1"/>
  <c r="H968" i="1"/>
  <c r="G968" i="1"/>
  <c r="H970" i="1"/>
  <c r="G970" i="1"/>
  <c r="H972" i="1"/>
  <c r="G972" i="1"/>
  <c r="H974" i="1"/>
  <c r="G974" i="1"/>
  <c r="H976" i="1"/>
  <c r="G976" i="1"/>
  <c r="H978" i="1"/>
  <c r="G978" i="1"/>
  <c r="H980" i="1"/>
  <c r="G980" i="1"/>
  <c r="H982" i="1"/>
  <c r="G982" i="1"/>
  <c r="H987" i="1"/>
  <c r="G987" i="1"/>
  <c r="H989" i="1"/>
  <c r="G989"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509" i="1"/>
  <c r="G150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G1418" i="1"/>
  <c r="H1418" i="1"/>
  <c r="G1430" i="1"/>
  <c r="H1430" i="1"/>
  <c r="H1506" i="1"/>
  <c r="G1506" i="1"/>
  <c r="H1522" i="1"/>
  <c r="G1522" i="1"/>
  <c r="H1537" i="1"/>
  <c r="G1537" i="1"/>
  <c r="H1570" i="1"/>
  <c r="G1570" i="1"/>
  <c r="F45" i="4"/>
  <c r="D44" i="4"/>
  <c r="H1318" i="1"/>
  <c r="G1318" i="1"/>
  <c r="H1320" i="1"/>
  <c r="G1320" i="1"/>
  <c r="H1322" i="1"/>
  <c r="G1322" i="1"/>
  <c r="H1324" i="1"/>
  <c r="G1324" i="1"/>
  <c r="H1326" i="1"/>
  <c r="G1326" i="1"/>
  <c r="H1328" i="1"/>
  <c r="G1328" i="1"/>
  <c r="H1489" i="1"/>
  <c r="G1489" i="1"/>
  <c r="H1533" i="1"/>
  <c r="G1533" i="1"/>
  <c r="H1557" i="1"/>
  <c r="G1557" i="1"/>
  <c r="F169" i="4"/>
  <c r="D163" i="4"/>
  <c r="I24" i="3"/>
  <c r="F22" i="6"/>
  <c r="C131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G1422" i="1"/>
  <c r="H1422" i="1"/>
  <c r="G1426" i="1"/>
  <c r="H1426" i="1"/>
  <c r="G1434" i="1"/>
  <c r="H1434" i="1"/>
  <c r="H1486" i="1"/>
  <c r="G1486" i="1"/>
  <c r="H1530" i="1"/>
  <c r="G1530" i="1"/>
  <c r="H1553" i="1"/>
  <c r="G1553" i="1"/>
  <c r="H1578" i="1"/>
  <c r="G1578" i="1"/>
  <c r="E224" i="4"/>
  <c r="D220" i="1" s="1"/>
  <c r="F463" i="4"/>
  <c r="D459" i="4"/>
  <c r="G1439" i="1"/>
  <c r="J1439" i="1"/>
  <c r="H1440" i="1"/>
  <c r="I1440" i="1" s="1"/>
  <c r="G1441" i="1"/>
  <c r="J1441" i="1"/>
  <c r="H1442" i="1"/>
  <c r="I1442" i="1" s="1"/>
  <c r="G1443" i="1"/>
  <c r="J1443" i="1"/>
  <c r="H1444" i="1"/>
  <c r="I1444" i="1" s="1"/>
  <c r="H1447" i="1"/>
  <c r="G1447" i="1"/>
  <c r="H1449" i="1"/>
  <c r="G1449" i="1"/>
  <c r="H1451" i="1"/>
  <c r="G1451" i="1"/>
  <c r="H1455" i="1"/>
  <c r="G1455" i="1"/>
  <c r="H1457" i="1"/>
  <c r="G1457" i="1"/>
  <c r="H1459" i="1"/>
  <c r="G1459" i="1"/>
  <c r="H1461" i="1"/>
  <c r="G1461" i="1"/>
  <c r="I1465" i="1"/>
  <c r="I1471" i="1"/>
  <c r="I1473" i="1"/>
  <c r="I1476" i="1"/>
  <c r="I1478" i="1"/>
  <c r="H1493" i="1"/>
  <c r="G1493" i="1"/>
  <c r="H1513" i="1"/>
  <c r="G1513" i="1"/>
  <c r="H1541" i="1"/>
  <c r="G1541" i="1"/>
  <c r="H1561" i="1"/>
  <c r="G1561" i="1"/>
  <c r="F153" i="4"/>
  <c r="D152" i="4"/>
  <c r="E298" i="4"/>
  <c r="F485" i="4"/>
  <c r="D484" i="4"/>
  <c r="G291" i="9"/>
  <c r="F190" i="5"/>
  <c r="H1481" i="1"/>
  <c r="G1481" i="1"/>
  <c r="H1497" i="1"/>
  <c r="G1497" i="1"/>
  <c r="H1501" i="1"/>
  <c r="G1501" i="1"/>
  <c r="H1525" i="1"/>
  <c r="G1525" i="1"/>
  <c r="H1545" i="1"/>
  <c r="G1545" i="1"/>
  <c r="H1565" i="1"/>
  <c r="G1565" i="1"/>
  <c r="F17" i="4"/>
  <c r="D7" i="4"/>
  <c r="F300" i="4"/>
  <c r="D299" i="4"/>
  <c r="E408" i="4"/>
  <c r="D403" i="1" s="1"/>
  <c r="H1417" i="1"/>
  <c r="H1421" i="1"/>
  <c r="H1425" i="1"/>
  <c r="H1429" i="1"/>
  <c r="H1433" i="1"/>
  <c r="H1439" i="1"/>
  <c r="H1441" i="1"/>
  <c r="H1443" i="1"/>
  <c r="H1445" i="1"/>
  <c r="I1446" i="1"/>
  <c r="I1448" i="1"/>
  <c r="I1452" i="1"/>
  <c r="H1454" i="1"/>
  <c r="G1454" i="1"/>
  <c r="I1456" i="1"/>
  <c r="I1460" i="1"/>
  <c r="H1462" i="1"/>
  <c r="G1462" i="1"/>
  <c r="H1464" i="1"/>
  <c r="G1464" i="1"/>
  <c r="H1466" i="1"/>
  <c r="G1466" i="1"/>
  <c r="H1468" i="1"/>
  <c r="G1468" i="1"/>
  <c r="H1472" i="1"/>
  <c r="G1472" i="1"/>
  <c r="H1474" i="1"/>
  <c r="G1474" i="1"/>
  <c r="H1477" i="1"/>
  <c r="G1477" i="1"/>
  <c r="H1479" i="1"/>
  <c r="G1479" i="1"/>
  <c r="H1485" i="1"/>
  <c r="G1485" i="1"/>
  <c r="G1494" i="1"/>
  <c r="H1505" i="1"/>
  <c r="G1505" i="1"/>
  <c r="G1514" i="1"/>
  <c r="H1521" i="1"/>
  <c r="G1521" i="1"/>
  <c r="H1529" i="1"/>
  <c r="G1529" i="1"/>
  <c r="G1542" i="1"/>
  <c r="H1549" i="1"/>
  <c r="G1549" i="1"/>
  <c r="G1562" i="1"/>
  <c r="H1569" i="1"/>
  <c r="G1569" i="1"/>
  <c r="H1577" i="1"/>
  <c r="G1577" i="1"/>
  <c r="D50" i="4"/>
  <c r="F125" i="4"/>
  <c r="D124" i="4"/>
  <c r="F197" i="4"/>
  <c r="D196" i="4"/>
  <c r="D263" i="4"/>
  <c r="F352" i="4"/>
  <c r="D351" i="4"/>
  <c r="F427" i="4"/>
  <c r="D421" i="4"/>
  <c r="E190" i="5"/>
  <c r="F36" i="6"/>
  <c r="D35" i="6"/>
  <c r="E484" i="4"/>
  <c r="D478" i="1" s="1"/>
  <c r="D529" i="4"/>
  <c r="E87" i="5"/>
  <c r="D1065" i="1" s="1"/>
  <c r="D177" i="5"/>
  <c r="F180" i="5"/>
  <c r="F207" i="5"/>
  <c r="D206" i="5"/>
  <c r="F5" i="6"/>
  <c r="E35" i="6"/>
  <c r="D114" i="6"/>
  <c r="F130" i="6"/>
  <c r="D129" i="6"/>
  <c r="E593" i="4"/>
  <c r="D587" i="1" s="1"/>
  <c r="D644" i="4"/>
  <c r="D12" i="5"/>
  <c r="E206" i="5"/>
  <c r="D42" i="8"/>
  <c r="E643" i="4"/>
  <c r="D637" i="1" s="1"/>
  <c r="G637" i="1" s="1"/>
  <c r="D515" i="4"/>
  <c r="F530" i="4"/>
  <c r="D567" i="4"/>
  <c r="D580" i="4"/>
  <c r="F585" i="4"/>
  <c r="F594" i="4"/>
  <c r="D593" i="4"/>
  <c r="F8" i="5"/>
  <c r="F70" i="5"/>
  <c r="D69" i="5"/>
  <c r="D238" i="5"/>
  <c r="D49" i="8"/>
  <c r="B233" i="9"/>
  <c r="E142" i="9"/>
  <c r="B142" i="9" s="1"/>
  <c r="M212" i="9"/>
  <c r="G278" i="9"/>
  <c r="E278" i="9" s="1"/>
  <c r="B278"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I10" i="9"/>
  <c r="E56" i="9"/>
  <c r="B56" i="9" s="1"/>
  <c r="E286" i="9"/>
  <c r="B286" i="9" s="1"/>
  <c r="F214" i="9"/>
  <c r="B214" i="9" s="1"/>
  <c r="B220" i="9"/>
  <c r="B228" i="9"/>
  <c r="B236" i="9"/>
  <c r="B246" i="9"/>
  <c r="B254" i="9"/>
  <c r="B262" i="9"/>
  <c r="B270" i="9"/>
  <c r="B216" i="9"/>
  <c r="B224" i="9"/>
  <c r="B232" i="9"/>
  <c r="B242" i="9"/>
  <c r="B250" i="9"/>
  <c r="B258" i="9"/>
  <c r="B266" i="9"/>
  <c r="I1477" i="1" l="1"/>
  <c r="C1469" i="1"/>
  <c r="H1469" i="1" s="1"/>
  <c r="H31" i="3"/>
  <c r="I1472" i="1"/>
  <c r="I1466" i="1"/>
  <c r="G1453" i="1"/>
  <c r="I30" i="3"/>
  <c r="D1453" i="1"/>
  <c r="H1453" i="1" s="1"/>
  <c r="I1462" i="1"/>
  <c r="I1457" i="1"/>
  <c r="I1449" i="1"/>
  <c r="D5" i="7"/>
  <c r="G297" i="9" s="1"/>
  <c r="E297" i="9" s="1"/>
  <c r="C1437" i="1"/>
  <c r="I1439" i="1"/>
  <c r="F245" i="5"/>
  <c r="C1222" i="1"/>
  <c r="E237" i="5"/>
  <c r="D1215" i="1"/>
  <c r="I20" i="3"/>
  <c r="D985" i="1"/>
  <c r="D1408" i="1"/>
  <c r="I27" i="3"/>
  <c r="D141" i="6"/>
  <c r="H28" i="3" s="1"/>
  <c r="E151" i="4"/>
  <c r="D147" i="1" s="1"/>
  <c r="I16" i="3"/>
  <c r="F363" i="4"/>
  <c r="C358" i="1"/>
  <c r="F133" i="4"/>
  <c r="C129" i="1"/>
  <c r="F106" i="4"/>
  <c r="C102" i="1"/>
  <c r="H292" i="9"/>
  <c r="D1183" i="1"/>
  <c r="D528" i="4"/>
  <c r="F529" i="4"/>
  <c r="C523" i="1"/>
  <c r="I17" i="3"/>
  <c r="C1524" i="1"/>
  <c r="D43" i="8"/>
  <c r="G295" i="9" s="1"/>
  <c r="E295" i="9" s="1"/>
  <c r="B295" i="9" s="1"/>
  <c r="F12" i="5"/>
  <c r="C990" i="1"/>
  <c r="D420" i="4"/>
  <c r="F421" i="4"/>
  <c r="C415" i="1"/>
  <c r="F263" i="4"/>
  <c r="C259" i="1"/>
  <c r="F299" i="4"/>
  <c r="D298" i="4"/>
  <c r="C294" i="1"/>
  <c r="F484" i="4"/>
  <c r="C478" i="1"/>
  <c r="E141" i="6"/>
  <c r="H637" i="1"/>
  <c r="D68" i="5"/>
  <c r="F69" i="5"/>
  <c r="C1047" i="1"/>
  <c r="F129" i="6"/>
  <c r="C1423" i="1"/>
  <c r="H291" i="9"/>
  <c r="E291" i="9" s="1"/>
  <c r="B291" i="9" s="1"/>
  <c r="E176" i="5"/>
  <c r="D1167" i="1"/>
  <c r="I29" i="3"/>
  <c r="D1436" i="1"/>
  <c r="D7" i="5"/>
  <c r="F515" i="4"/>
  <c r="C509" i="1"/>
  <c r="C1517" i="1"/>
  <c r="I34" i="3"/>
  <c r="F644" i="4"/>
  <c r="C638" i="1"/>
  <c r="H27" i="3"/>
  <c r="F114" i="6"/>
  <c r="C1408" i="1"/>
  <c r="G289" i="9"/>
  <c r="E289" i="9" s="1"/>
  <c r="B289" i="9" s="1"/>
  <c r="D176" i="5"/>
  <c r="F177" i="5"/>
  <c r="C1154" i="1"/>
  <c r="F35" i="6"/>
  <c r="H25" i="3"/>
  <c r="C1329" i="1"/>
  <c r="F196" i="4"/>
  <c r="C192" i="1"/>
  <c r="F50" i="4"/>
  <c r="C46" i="1"/>
  <c r="I1479" i="1"/>
  <c r="I1474" i="1"/>
  <c r="I1468" i="1"/>
  <c r="I1464" i="1"/>
  <c r="I1441" i="1"/>
  <c r="E420" i="4"/>
  <c r="H1316" i="1"/>
  <c r="G1316" i="1"/>
  <c r="E528" i="4"/>
  <c r="F593" i="4"/>
  <c r="C587" i="1"/>
  <c r="H20" i="9"/>
  <c r="G20" i="9"/>
  <c r="F152" i="4"/>
  <c r="D151" i="4"/>
  <c r="C148" i="1"/>
  <c r="F459" i="4"/>
  <c r="C453" i="1"/>
  <c r="F212" i="9"/>
  <c r="F238" i="5"/>
  <c r="D237" i="5"/>
  <c r="C1215" i="1"/>
  <c r="F580" i="4"/>
  <c r="C574" i="1"/>
  <c r="I25" i="3"/>
  <c r="D1329" i="1"/>
  <c r="G292" i="9"/>
  <c r="E292" i="9" s="1"/>
  <c r="B292" i="9" s="1"/>
  <c r="C1183" i="1"/>
  <c r="F206" i="5"/>
  <c r="H1065" i="1"/>
  <c r="G1065" i="1"/>
  <c r="F351" i="4"/>
  <c r="D350" i="4"/>
  <c r="C346" i="1"/>
  <c r="D6" i="4"/>
  <c r="F7" i="4"/>
  <c r="C3" i="1"/>
  <c r="E407" i="4"/>
  <c r="D402" i="1" s="1"/>
  <c r="D293" i="1"/>
  <c r="I1459" i="1"/>
  <c r="I1455" i="1"/>
  <c r="I1451" i="1"/>
  <c r="I1447" i="1"/>
  <c r="I1443" i="1"/>
  <c r="E68" i="5"/>
  <c r="G220" i="1"/>
  <c r="H220" i="1"/>
  <c r="F163" i="4"/>
  <c r="C159" i="1"/>
  <c r="F44" i="4"/>
  <c r="C40" i="1"/>
  <c r="E412" i="4"/>
  <c r="G1576" i="1"/>
  <c r="H1576" i="1"/>
  <c r="F567" i="4"/>
  <c r="C561" i="1"/>
  <c r="F124" i="4"/>
  <c r="C120" i="1"/>
  <c r="F141" i="6" l="1"/>
  <c r="G1469" i="1"/>
  <c r="G1437" i="1"/>
  <c r="H1437" i="1"/>
  <c r="C1436" i="1"/>
  <c r="H29" i="3"/>
  <c r="H1222" i="1"/>
  <c r="G1222" i="1"/>
  <c r="I23" i="3"/>
  <c r="D1214" i="1"/>
  <c r="K1432" i="9"/>
  <c r="C1435" i="1"/>
  <c r="E289" i="4"/>
  <c r="E413" i="4" s="1"/>
  <c r="E414" i="4" s="1"/>
  <c r="D409" i="1" s="1"/>
  <c r="H358" i="1"/>
  <c r="G358" i="1"/>
  <c r="E20" i="9"/>
  <c r="B20" i="9" s="1"/>
  <c r="H129" i="1"/>
  <c r="G129" i="1"/>
  <c r="H102" i="1"/>
  <c r="G102" i="1"/>
  <c r="I21" i="3"/>
  <c r="E6" i="5"/>
  <c r="D1046" i="1"/>
  <c r="H3" i="1"/>
  <c r="G3" i="1"/>
  <c r="H1183" i="1"/>
  <c r="G1183" i="1"/>
  <c r="H574" i="1"/>
  <c r="G574" i="1"/>
  <c r="H148" i="1"/>
  <c r="G148" i="1"/>
  <c r="B297" i="9"/>
  <c r="E296" i="9"/>
  <c r="I10" i="3" s="1"/>
  <c r="H1154" i="1"/>
  <c r="G1154" i="1"/>
  <c r="H1408" i="1"/>
  <c r="G1408" i="1"/>
  <c r="H1436" i="1"/>
  <c r="G1436" i="1"/>
  <c r="H478" i="1"/>
  <c r="G478" i="1"/>
  <c r="I35" i="3"/>
  <c r="C1518" i="1"/>
  <c r="H11" i="3" s="1"/>
  <c r="G294" i="9"/>
  <c r="E294" i="9" s="1"/>
  <c r="E291" i="4"/>
  <c r="D287" i="1" s="1"/>
  <c r="E639" i="4"/>
  <c r="D407" i="1"/>
  <c r="H40" i="1"/>
  <c r="G40" i="1"/>
  <c r="D412" i="4"/>
  <c r="F6" i="4"/>
  <c r="H16" i="3"/>
  <c r="C2" i="1"/>
  <c r="B212" i="9"/>
  <c r="H17" i="3"/>
  <c r="F151" i="4"/>
  <c r="D289" i="4"/>
  <c r="D290" i="4" s="1"/>
  <c r="C147" i="1"/>
  <c r="H587" i="1"/>
  <c r="G587" i="1"/>
  <c r="H46" i="1"/>
  <c r="G46" i="1"/>
  <c r="H1329" i="1"/>
  <c r="G1329" i="1"/>
  <c r="H509" i="1"/>
  <c r="G509" i="1"/>
  <c r="G1423" i="1"/>
  <c r="H1423" i="1"/>
  <c r="F68" i="5"/>
  <c r="H21" i="3"/>
  <c r="C1046" i="1"/>
  <c r="H259" i="1"/>
  <c r="G259" i="1"/>
  <c r="D635" i="4"/>
  <c r="F420" i="4"/>
  <c r="C414" i="1"/>
  <c r="G1524" i="1"/>
  <c r="H1524" i="1"/>
  <c r="F528" i="4"/>
  <c r="D636" i="4"/>
  <c r="C522" i="1"/>
  <c r="G159" i="1"/>
  <c r="H159" i="1"/>
  <c r="H561" i="1"/>
  <c r="G561" i="1"/>
  <c r="H120" i="1"/>
  <c r="G120" i="1"/>
  <c r="H346" i="1"/>
  <c r="G346" i="1"/>
  <c r="H1215" i="1"/>
  <c r="G1215" i="1"/>
  <c r="H453" i="1"/>
  <c r="G453" i="1"/>
  <c r="E635" i="4"/>
  <c r="D629" i="1" s="1"/>
  <c r="D414" i="1"/>
  <c r="F176" i="5"/>
  <c r="D175" i="5"/>
  <c r="H22" i="3"/>
  <c r="C1153" i="1"/>
  <c r="H1517" i="1"/>
  <c r="G1517" i="1"/>
  <c r="H1167" i="1"/>
  <c r="G1167" i="1"/>
  <c r="H294" i="1"/>
  <c r="G294" i="1"/>
  <c r="H990" i="1"/>
  <c r="G990" i="1"/>
  <c r="D408" i="4"/>
  <c r="F350" i="4"/>
  <c r="C345" i="1"/>
  <c r="F237" i="5"/>
  <c r="H23" i="3"/>
  <c r="C1214" i="1"/>
  <c r="E636" i="4"/>
  <c r="D630" i="1" s="1"/>
  <c r="D522" i="1"/>
  <c r="G192" i="1"/>
  <c r="H192" i="1"/>
  <c r="H638" i="1"/>
  <c r="G638" i="1"/>
  <c r="D6" i="5"/>
  <c r="F7" i="5"/>
  <c r="H20" i="3"/>
  <c r="C985" i="1"/>
  <c r="E175" i="5"/>
  <c r="D1152" i="1" s="1"/>
  <c r="I22" i="3"/>
  <c r="D1153" i="1"/>
  <c r="H1047" i="1"/>
  <c r="G1047" i="1"/>
  <c r="I28" i="3"/>
  <c r="D1435" i="1"/>
  <c r="D407" i="4"/>
  <c r="F298" i="4"/>
  <c r="C293" i="1"/>
  <c r="H415" i="1"/>
  <c r="G415" i="1"/>
  <c r="H523" i="1"/>
  <c r="G523" i="1"/>
  <c r="G299" i="9"/>
  <c r="E299" i="9" s="1"/>
  <c r="G1435" i="1" l="1"/>
  <c r="E290" i="4"/>
  <c r="D286" i="1" s="1"/>
  <c r="D285" i="1"/>
  <c r="E19" i="9"/>
  <c r="C286" i="1"/>
  <c r="E293" i="9"/>
  <c r="I11" i="3" s="1"/>
  <c r="B294" i="9"/>
  <c r="F407" i="4"/>
  <c r="C402" i="1"/>
  <c r="H985" i="1"/>
  <c r="G985" i="1"/>
  <c r="H1214" i="1"/>
  <c r="G1214" i="1"/>
  <c r="N3" i="9"/>
  <c r="F635" i="4"/>
  <c r="C629" i="1"/>
  <c r="D633" i="1"/>
  <c r="H1518" i="1"/>
  <c r="G1518" i="1"/>
  <c r="G282" i="9"/>
  <c r="E282" i="9" s="1"/>
  <c r="B282" i="9" s="1"/>
  <c r="G276" i="9"/>
  <c r="F6" i="5"/>
  <c r="C984" i="1"/>
  <c r="E298" i="9"/>
  <c r="B299" i="9"/>
  <c r="F408" i="4"/>
  <c r="C403" i="1"/>
  <c r="F175" i="5"/>
  <c r="C1152" i="1"/>
  <c r="H522" i="1"/>
  <c r="G522" i="1"/>
  <c r="G147" i="1"/>
  <c r="H147" i="1"/>
  <c r="H1435" i="1"/>
  <c r="E640" i="4"/>
  <c r="E641" i="4" s="1"/>
  <c r="E415" i="4"/>
  <c r="D410" i="1" s="1"/>
  <c r="D408" i="1"/>
  <c r="H276" i="9"/>
  <c r="D984" i="1"/>
  <c r="H345" i="1"/>
  <c r="G345" i="1"/>
  <c r="H1153" i="1"/>
  <c r="G1153" i="1"/>
  <c r="H1046" i="1"/>
  <c r="G1046" i="1"/>
  <c r="G2" i="1"/>
  <c r="H2" i="1"/>
  <c r="H293" i="1"/>
  <c r="G293" i="1"/>
  <c r="F636" i="4"/>
  <c r="C630" i="1"/>
  <c r="H414" i="1"/>
  <c r="G414" i="1"/>
  <c r="H9" i="3"/>
  <c r="D291" i="4"/>
  <c r="F289" i="4"/>
  <c r="D413" i="4"/>
  <c r="D414" i="4" s="1"/>
  <c r="C285" i="1"/>
  <c r="D639" i="4"/>
  <c r="F412" i="4"/>
  <c r="C407" i="1"/>
  <c r="E276" i="9" l="1"/>
  <c r="B276" i="9" s="1"/>
  <c r="F290" i="4"/>
  <c r="H1152" i="1"/>
  <c r="G1152" i="1"/>
  <c r="F291" i="4"/>
  <c r="C287" i="1"/>
  <c r="D635" i="1"/>
  <c r="F639" i="4"/>
  <c r="C633" i="1"/>
  <c r="H630" i="1"/>
  <c r="G630" i="1"/>
  <c r="H407" i="1"/>
  <c r="G407" i="1"/>
  <c r="H285" i="1"/>
  <c r="G285" i="1"/>
  <c r="K3" i="9"/>
  <c r="I9" i="3"/>
  <c r="E642" i="4"/>
  <c r="D634" i="1"/>
  <c r="H403" i="1"/>
  <c r="G403" i="1"/>
  <c r="H8" i="3"/>
  <c r="H984" i="1"/>
  <c r="G984" i="1"/>
  <c r="H629" i="1"/>
  <c r="G629" i="1"/>
  <c r="H402" i="1"/>
  <c r="G402" i="1"/>
  <c r="H286" i="1"/>
  <c r="G286" i="1"/>
  <c r="F414" i="4"/>
  <c r="C409" i="1"/>
  <c r="D415" i="4"/>
  <c r="F413" i="4"/>
  <c r="D640" i="4"/>
  <c r="D641" i="4" s="1"/>
  <c r="C408" i="1"/>
  <c r="E275" i="9" l="1"/>
  <c r="I8" i="3" s="1"/>
  <c r="F641" i="4"/>
  <c r="C635" i="1"/>
  <c r="E646" i="4"/>
  <c r="D636" i="1"/>
  <c r="M3" i="9"/>
  <c r="F415" i="4"/>
  <c r="C410" i="1"/>
  <c r="H633" i="1"/>
  <c r="G633" i="1"/>
  <c r="E645" i="4"/>
  <c r="H409" i="1"/>
  <c r="G409" i="1"/>
  <c r="H287" i="1"/>
  <c r="G287" i="1"/>
  <c r="H408" i="1"/>
  <c r="G408" i="1"/>
  <c r="D642" i="4"/>
  <c r="F640" i="4"/>
  <c r="C634" i="1"/>
  <c r="D646" i="4" l="1"/>
  <c r="F642" i="4"/>
  <c r="C636" i="1"/>
  <c r="I18" i="3"/>
  <c r="D639" i="1"/>
  <c r="I19" i="3"/>
  <c r="D640" i="1"/>
  <c r="H635" i="1"/>
  <c r="G635" i="1"/>
  <c r="H634" i="1"/>
  <c r="G634" i="1"/>
  <c r="D645" i="4"/>
  <c r="H410" i="1"/>
  <c r="G410" i="1"/>
  <c r="F645" i="4" l="1"/>
  <c r="H18" i="3"/>
  <c r="C639" i="1"/>
  <c r="H636" i="1"/>
  <c r="G636" i="1"/>
  <c r="H7" i="3"/>
  <c r="F646" i="4"/>
  <c r="H19" i="3"/>
  <c r="C640" i="1"/>
  <c r="H639" i="1" l="1"/>
  <c r="G639" i="1"/>
  <c r="J3" i="9"/>
  <c r="I7" i="3"/>
  <c r="H640" i="1"/>
  <c r="G640" i="1"/>
  <c r="M272" i="9" l="1"/>
  <c r="L272" i="9"/>
  <c r="G18" i="9"/>
  <c r="H18" i="9"/>
  <c r="I9" i="9"/>
  <c r="I5" i="9"/>
  <c r="K11" i="9"/>
  <c r="J17" i="9"/>
  <c r="K8" i="9"/>
  <c r="J13" i="9"/>
  <c r="I7" i="9"/>
  <c r="K13" i="9"/>
  <c r="K6" i="9"/>
  <c r="J11" i="9"/>
  <c r="I13" i="9"/>
  <c r="H16" i="9"/>
  <c r="K7" i="9"/>
  <c r="J12" i="9"/>
  <c r="J9" i="9"/>
  <c r="H15" i="9"/>
  <c r="K9" i="9"/>
  <c r="L15" i="9"/>
  <c r="J7" i="9"/>
  <c r="I12" i="9"/>
  <c r="L16" i="9"/>
  <c r="K5" i="9"/>
  <c r="J10" i="9"/>
  <c r="I8" i="9"/>
  <c r="I6" i="9"/>
  <c r="K12" i="9"/>
  <c r="G17" i="9"/>
  <c r="J6" i="9"/>
  <c r="I11" i="9"/>
  <c r="H17" i="9"/>
  <c r="K10" i="9"/>
  <c r="G16" i="9"/>
  <c r="E16" i="9" s="1"/>
  <c r="I17" i="9"/>
  <c r="J8" i="9"/>
  <c r="G15" i="9"/>
  <c r="J5" i="9"/>
  <c r="M16" i="9"/>
  <c r="M15" i="9"/>
  <c r="E15" i="9" l="1"/>
  <c r="F272" i="9"/>
  <c r="B272" i="9" s="1"/>
  <c r="E11" i="9"/>
  <c r="B11" i="9" s="1"/>
  <c r="E6" i="9"/>
  <c r="B6" i="9" s="1"/>
  <c r="F16" i="9"/>
  <c r="B16" i="9" s="1"/>
  <c r="E8" i="9"/>
  <c r="B8" i="9" s="1"/>
  <c r="E12" i="9"/>
  <c r="B12" i="9" s="1"/>
  <c r="E17" i="9"/>
  <c r="B17" i="9" s="1"/>
  <c r="E10" i="9"/>
  <c r="B10" i="9" s="1"/>
  <c r="E13" i="9"/>
  <c r="B13" i="9" s="1"/>
  <c r="E7" i="9"/>
  <c r="B7" i="9" s="1"/>
  <c r="E18" i="9"/>
  <c r="B18" i="9" s="1"/>
  <c r="F15" i="9"/>
  <c r="E5" i="9"/>
  <c r="E9" i="9"/>
  <c r="B9" i="9" s="1"/>
  <c r="F19" i="9" l="1"/>
  <c r="F14" i="9"/>
  <c r="B15" i="9"/>
  <c r="B5" i="9"/>
  <c r="E4" i="9"/>
  <c r="E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<sst xmlns="http://schemas.openxmlformats.org/spreadsheetml/2006/main" count="4313" uniqueCount="3394">
  <si>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</si>
  <si>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</si>
  <si>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</si>
  <si>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</si>
  <si>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</si>
  <si>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</si>
  <si>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</si>
  <si>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</si>
  <si>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</si>
  <si>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</si>
  <si>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</si>
  <si>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</si>
  <si>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</si>
  <si>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</si>
  <si>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</si>
  <si>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</si>
  <si>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</si>
  <si>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</si>
  <si>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</si>
  <si>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</si>
  <si>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</si>
  <si>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</si>
  <si>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</si>
  <si>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</si>
  <si>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</si>
  <si>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</si>
  <si>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</si>
  <si>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</si>
  <si>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</si>
  <si>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</si>
  <si>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</si>
  <si>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OREBIĆ</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</si>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</sst>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4357644</v>
      </c>
      <c r="D2" s="6">
        <f>'PR-RAS'!E6</f>
        <v>4551262</v>
      </c>
      <c r="E2" s="6">
        <v>0</v>
      </c>
      <c r="F2" s="6">
        <v>0</v>
      </c>
      <c r="G2" s="7">
        <f t="shared" ref="G2:G264" si="0">(B2/1000)*(C2*1+D2*2)</f>
        <v>13460.168</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440708</v>
      </c>
      <c r="D46" s="1">
        <f>'PR-RAS'!E50</f>
        <v>404542</v>
      </c>
      <c r="E46" s="1">
        <v>0</v>
      </c>
      <c r="F46" s="1">
        <v>0</v>
      </c>
      <c r="G46" s="2">
        <f t="shared" si="0"/>
        <v>56240.639999999999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440708</v>
      </c>
      <c r="D64" s="1">
        <f>'PR-RAS'!E68</f>
        <v>404542</v>
      </c>
      <c r="E64" s="1">
        <v>0</v>
      </c>
      <c r="F64" s="1">
        <v>0</v>
      </c>
      <c r="G64" s="2">
        <f t="shared" si="0"/>
        <v>78736.895999999993</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440708</v>
      </c>
      <c r="D65" s="1">
        <f>'PR-RAS'!E69</f>
        <v>404542</v>
      </c>
      <c r="E65" s="1">
        <v>0</v>
      </c>
      <c r="F65" s="1">
        <v>0</v>
      </c>
      <c r="G65" s="2">
        <f t="shared" si="0"/>
        <v>79986.687999999995</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798706</v>
      </c>
      <c r="D102" s="1">
        <f>'PR-RAS'!E106</f>
        <v>800994</v>
      </c>
      <c r="E102" s="1">
        <v>0</v>
      </c>
      <c r="F102" s="1">
        <v>0</v>
      </c>
      <c r="G102" s="2">
        <f t="shared" si="0"/>
        <v>242470.09400000001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798706</v>
      </c>
      <c r="D108" s="1">
        <f>'PR-RAS'!E112</f>
        <v>800994</v>
      </c>
      <c r="E108" s="1">
        <v>0</v>
      </c>
      <c r="F108" s="1">
        <v>0</v>
      </c>
      <c r="G108" s="2">
        <f t="shared" si="0"/>
        <v>256874.258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798706</v>
      </c>
      <c r="D113" s="1">
        <f>'PR-RAS'!E117</f>
        <v>800994</v>
      </c>
      <c r="E113" s="1">
        <v>0</v>
      </c>
      <c r="F113" s="1">
        <v>0</v>
      </c>
      <c r="G113" s="2">
        <f t="shared" si="0"/>
        <v>268877.728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3118230</v>
      </c>
      <c r="D129" s="1">
        <f>'PR-RAS'!E133</f>
        <v>3345726</v>
      </c>
      <c r="E129" s="1">
        <v>0</v>
      </c>
      <c r="F129" s="1">
        <v>0</v>
      </c>
      <c r="G129" s="2">
        <f t="shared" si="0"/>
        <v>1255639.2960000001</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3118230</v>
      </c>
      <c r="D130" s="1">
        <f>'PR-RAS'!E134</f>
        <v>3345726</v>
      </c>
      <c r="E130" s="1">
        <v>0</v>
      </c>
      <c r="F130" s="1">
        <v>0</v>
      </c>
      <c r="G130" s="2">
        <f t="shared" si="0"/>
        <v>1265448.9780000001</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3118230</v>
      </c>
      <c r="D131" s="1">
        <f>'PR-RAS'!E135</f>
        <v>3345726</v>
      </c>
      <c r="E131" s="1">
        <v>0</v>
      </c>
      <c r="F131" s="1">
        <v>0</v>
      </c>
      <c r="G131" s="2">
        <f t="shared" si="0"/>
        <v>1275258.6600000001</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4270161</v>
      </c>
      <c r="D147" s="1">
        <f>'PR-RAS'!E151</f>
        <v>4523446</v>
      </c>
      <c r="E147" s="1">
        <v>0</v>
      </c>
      <c r="F147" s="1">
        <v>0</v>
      </c>
      <c r="G147" s="2">
        <f t="shared" si="0"/>
        <v>1944289.7379999999</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3414603</v>
      </c>
      <c r="D148" s="1">
        <f>'PR-RAS'!E152</f>
        <v>3572295</v>
      </c>
      <c r="E148" s="1">
        <v>0</v>
      </c>
      <c r="F148" s="1">
        <v>0</v>
      </c>
      <c r="G148" s="2">
        <f t="shared" si="0"/>
        <v>1552201.3709999998</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2787532</v>
      </c>
      <c r="D149" s="1">
        <f>'PR-RAS'!E153</f>
        <v>2843951</v>
      </c>
      <c r="E149" s="1">
        <v>0</v>
      </c>
      <c r="F149" s="1">
        <v>0</v>
      </c>
      <c r="G149" s="2">
        <f t="shared" si="0"/>
        <v>1254364.2319999998</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2787532</v>
      </c>
      <c r="D150" s="1">
        <f>'PR-RAS'!E154</f>
        <v>2843951</v>
      </c>
      <c r="E150" s="1">
        <v>0</v>
      </c>
      <c r="F150" s="1">
        <v>0</v>
      </c>
      <c r="G150" s="2">
        <f t="shared" si="0"/>
        <v>1262839.666</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190323</v>
      </c>
      <c r="D154" s="1">
        <f>'PR-RAS'!E158</f>
        <v>269339</v>
      </c>
      <c r="E154" s="1">
        <v>0</v>
      </c>
      <c r="F154" s="1">
        <v>0</v>
      </c>
      <c r="G154" s="2">
        <f t="shared" si="0"/>
        <v>111537.15299999999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436748</v>
      </c>
      <c r="D155" s="1">
        <f>'PR-RAS'!E159</f>
        <v>459005</v>
      </c>
      <c r="E155" s="1">
        <v>0</v>
      </c>
      <c r="F155" s="1">
        <v>0</v>
      </c>
      <c r="G155" s="2">
        <f t="shared" si="0"/>
        <v>208632.73199999999</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436748</v>
      </c>
      <c r="D157" s="1">
        <f>'PR-RAS'!E161</f>
        <v>459005</v>
      </c>
      <c r="E157" s="1">
        <v>0</v>
      </c>
      <c r="F157" s="1">
        <v>0</v>
      </c>
      <c r="G157" s="2">
        <f t="shared" si="0"/>
        <v>211342.24799999999</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850283</v>
      </c>
      <c r="D159" s="1">
        <f>'PR-RAS'!E163</f>
        <v>933112</v>
      </c>
      <c r="E159" s="1">
        <v>0</v>
      </c>
      <c r="F159" s="1">
        <v>0</v>
      </c>
      <c r="G159" s="2">
        <f t="shared" si="0"/>
        <v>429208.10600000003</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91673</v>
      </c>
      <c r="D160" s="1">
        <f>'PR-RAS'!E164</f>
        <v>142586</v>
      </c>
      <c r="E160" s="1">
        <v>0</v>
      </c>
      <c r="F160" s="1">
        <v>0</v>
      </c>
      <c r="G160" s="2">
        <f t="shared" si="0"/>
        <v>59918.355000000003</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13861</v>
      </c>
      <c r="D161" s="1">
        <f>'PR-RAS'!E165</f>
        <v>32288</v>
      </c>
      <c r="E161" s="1">
        <v>0</v>
      </c>
      <c r="F161" s="1">
        <v>0</v>
      </c>
      <c r="G161" s="2">
        <f t="shared" si="0"/>
        <v>12549.92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71412</v>
      </c>
      <c r="D162" s="1">
        <f>'PR-RAS'!E166</f>
        <v>102773</v>
      </c>
      <c r="E162" s="1">
        <v>0</v>
      </c>
      <c r="F162" s="1">
        <v>0</v>
      </c>
      <c r="G162" s="2">
        <f t="shared" si="0"/>
        <v>44590.237999999998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6400</v>
      </c>
      <c r="D163" s="1">
        <f>'PR-RAS'!E167</f>
        <v>7525</v>
      </c>
      <c r="E163" s="1">
        <v>0</v>
      </c>
      <c r="F163" s="1">
        <v>0</v>
      </c>
      <c r="G163" s="2">
        <f t="shared" si="0"/>
        <v>3474.9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511943</v>
      </c>
      <c r="D165" s="1">
        <f>'PR-RAS'!E169</f>
        <v>544253</v>
      </c>
      <c r="E165" s="1">
        <v>0</v>
      </c>
      <c r="F165" s="1">
        <v>0</v>
      </c>
      <c r="G165" s="2">
        <f t="shared" si="0"/>
        <v>262473.636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106276</v>
      </c>
      <c r="D166" s="1">
        <f>'PR-RAS'!E170</f>
        <v>101694</v>
      </c>
      <c r="E166" s="1">
        <v>0</v>
      </c>
      <c r="F166" s="1">
        <v>0</v>
      </c>
      <c r="G166" s="2">
        <f t="shared" si="0"/>
        <v>51094.560000000005</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316695</v>
      </c>
      <c r="D167" s="1">
        <f>'PR-RAS'!E171</f>
        <v>333743</v>
      </c>
      <c r="E167" s="1">
        <v>0</v>
      </c>
      <c r="F167" s="1">
        <v>0</v>
      </c>
      <c r="G167" s="2">
        <f t="shared" si="0"/>
        <v>163374.046</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57202</v>
      </c>
      <c r="D168" s="1">
        <f>'PR-RAS'!E172</f>
        <v>75324</v>
      </c>
      <c r="E168" s="1">
        <v>0</v>
      </c>
      <c r="F168" s="1">
        <v>0</v>
      </c>
      <c r="G168" s="2">
        <f t="shared" si="0"/>
        <v>34710.950000000004</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29900</v>
      </c>
      <c r="D169" s="1">
        <f>'PR-RAS'!E173</f>
        <v>21571</v>
      </c>
      <c r="E169" s="1">
        <v>0</v>
      </c>
      <c r="F169" s="1">
        <v>0</v>
      </c>
      <c r="G169" s="2">
        <f t="shared" si="0"/>
        <v>12271.056</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1870</v>
      </c>
      <c r="D170" s="1">
        <f>'PR-RAS'!E174</f>
        <v>11921</v>
      </c>
      <c r="E170" s="1">
        <v>0</v>
      </c>
      <c r="F170" s="1">
        <v>0</v>
      </c>
      <c r="G170" s="2">
        <f t="shared" si="0"/>
        <v>4345.3280000000004</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224601</v>
      </c>
      <c r="D173" s="1">
        <f>'PR-RAS'!E177</f>
        <v>219394</v>
      </c>
      <c r="E173" s="1">
        <v>0</v>
      </c>
      <c r="F173" s="1">
        <v>0</v>
      </c>
      <c r="G173" s="2">
        <f t="shared" si="0"/>
        <v>114102.908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54698</v>
      </c>
      <c r="D174" s="1">
        <f>'PR-RAS'!E178</f>
        <v>55681</v>
      </c>
      <c r="E174" s="1">
        <v>0</v>
      </c>
      <c r="F174" s="1">
        <v>0</v>
      </c>
      <c r="G174" s="2">
        <f t="shared" si="0"/>
        <v>28728.379999999997</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27158</v>
      </c>
      <c r="D175" s="1">
        <f>'PR-RAS'!E179</f>
        <v>15181</v>
      </c>
      <c r="E175" s="1">
        <v>0</v>
      </c>
      <c r="F175" s="1">
        <v>0</v>
      </c>
      <c r="G175" s="2">
        <f t="shared" si="0"/>
        <v>10008.48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1521</v>
      </c>
      <c r="D176" s="1">
        <f>'PR-RAS'!E180</f>
        <v>0</v>
      </c>
      <c r="E176" s="1">
        <v>0</v>
      </c>
      <c r="F176" s="1">
        <v>0</v>
      </c>
      <c r="G176" s="2">
        <f t="shared" si="0"/>
        <v>266.17500000000001</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31121</v>
      </c>
      <c r="D177" s="1">
        <f>'PR-RAS'!E181</f>
        <v>36192</v>
      </c>
      <c r="E177" s="1">
        <v>0</v>
      </c>
      <c r="F177" s="1">
        <v>0</v>
      </c>
      <c r="G177" s="2">
        <f t="shared" si="0"/>
        <v>18216.879999999997</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15912</v>
      </c>
      <c r="D179" s="1">
        <f>'PR-RAS'!E183</f>
        <v>22315</v>
      </c>
      <c r="E179" s="1">
        <v>0</v>
      </c>
      <c r="F179" s="1">
        <v>0</v>
      </c>
      <c r="G179" s="2">
        <f t="shared" si="0"/>
        <v>10776.475999999999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78818</v>
      </c>
      <c r="D180" s="1">
        <f>'PR-RAS'!E184</f>
        <v>83686</v>
      </c>
      <c r="E180" s="1">
        <v>0</v>
      </c>
      <c r="F180" s="1">
        <v>0</v>
      </c>
      <c r="G180" s="2">
        <f t="shared" si="0"/>
        <v>44068.009999999995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15373</v>
      </c>
      <c r="D182" s="1">
        <f>'PR-RAS'!E186</f>
        <v>6339</v>
      </c>
      <c r="E182" s="1">
        <v>0</v>
      </c>
      <c r="F182" s="1">
        <v>0</v>
      </c>
      <c r="G182" s="2">
        <f t="shared" si="0"/>
        <v>5077.2309999999998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22066</v>
      </c>
      <c r="D184" s="1">
        <f>'PR-RAS'!E188</f>
        <v>26879</v>
      </c>
      <c r="E184" s="1">
        <v>0</v>
      </c>
      <c r="F184" s="1">
        <v>0</v>
      </c>
      <c r="G184" s="2">
        <f t="shared" si="0"/>
        <v>13875.791999999999</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14097</v>
      </c>
      <c r="D186" s="1">
        <f>'PR-RAS'!E190</f>
        <v>15093</v>
      </c>
      <c r="E186" s="1">
        <v>0</v>
      </c>
      <c r="F186" s="1">
        <v>0</v>
      </c>
      <c r="G186" s="2">
        <f t="shared" si="0"/>
        <v>8192.3549999999996</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208</v>
      </c>
      <c r="D187" s="1">
        <f>'PR-RAS'!E191</f>
        <v>624</v>
      </c>
      <c r="E187" s="1">
        <v>0</v>
      </c>
      <c r="F187" s="1">
        <v>0</v>
      </c>
      <c r="G187" s="2">
        <f t="shared" si="0"/>
        <v>270.81599999999997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7761</v>
      </c>
      <c r="D189" s="1">
        <f>'PR-RAS'!E193</f>
        <v>11162</v>
      </c>
      <c r="E189" s="1">
        <v>0</v>
      </c>
      <c r="F189" s="1">
        <v>0</v>
      </c>
      <c r="G189" s="2">
        <f t="shared" si="0"/>
        <v>5655.98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5275</v>
      </c>
      <c r="D192" s="1">
        <f>'PR-RAS'!E196</f>
        <v>7262</v>
      </c>
      <c r="E192" s="1">
        <v>0</v>
      </c>
      <c r="F192" s="1">
        <v>0</v>
      </c>
      <c r="G192" s="2">
        <f t="shared" si="0"/>
        <v>3781.6089999999999</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5275</v>
      </c>
      <c r="D206" s="1">
        <f>'PR-RAS'!E210</f>
        <v>7262</v>
      </c>
      <c r="E206" s="1">
        <v>0</v>
      </c>
      <c r="F206" s="1">
        <v>0</v>
      </c>
      <c r="G206" s="2">
        <f t="shared" si="0"/>
        <v>4058.7949999999996</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5253</v>
      </c>
      <c r="D207" s="1">
        <f>'PR-RAS'!E211</f>
        <v>7255</v>
      </c>
      <c r="E207" s="1">
        <v>0</v>
      </c>
      <c r="F207" s="1">
        <v>0</v>
      </c>
      <c r="G207" s="2">
        <f t="shared" si="0"/>
        <v>4071.1779999999999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v>
      </c>
      <c r="D209" s="1">
        <f>'PR-RAS'!E213</f>
        <v>7</v>
      </c>
      <c r="E209" s="1">
        <v>0</v>
      </c>
      <c r="F209" s="1">
        <v>0</v>
      </c>
      <c r="G209" s="2">
        <f t="shared" si="0"/>
        <v>7.4879999999999995</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10777</v>
      </c>
      <c r="E259" s="1">
        <v>0</v>
      </c>
      <c r="F259" s="1">
        <v>0</v>
      </c>
      <c r="G259" s="2">
        <f t="shared" si="0"/>
        <v>5560.9319999999998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10777</v>
      </c>
      <c r="E269" s="1">
        <v>0</v>
      </c>
      <c r="F269" s="1">
        <v>0</v>
      </c>
      <c r="G269" s="2">
        <f t="shared" si="8"/>
        <v>5776.4720000000007</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10777</v>
      </c>
      <c r="E271" s="1">
        <v>0</v>
      </c>
      <c r="F271" s="1">
        <v>0</v>
      </c>
      <c r="G271" s="2">
        <f t="shared" si="8"/>
        <v>5819.5800000000008</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4270161</v>
      </c>
      <c r="D285" s="1">
        <f>'PR-RAS'!E289</f>
        <v>4523446</v>
      </c>
      <c r="E285" s="1">
        <v>0</v>
      </c>
      <c r="F285" s="1">
        <v>0</v>
      </c>
      <c r="G285" s="2">
        <f t="shared" si="8"/>
        <v>3782043.0519999997</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87483</v>
      </c>
      <c r="D286" s="1">
        <f>'PR-RAS'!E290</f>
        <v>27816</v>
      </c>
      <c r="E286" s="1">
        <v>0</v>
      </c>
      <c r="F286" s="1">
        <v>0</v>
      </c>
      <c r="G286" s="2">
        <f t="shared" si="8"/>
        <v>40787.774999999994</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243478</v>
      </c>
      <c r="D290" s="1">
        <f>'PR-RAS'!E294</f>
        <v>240801</v>
      </c>
      <c r="E290" s="1">
        <v>0</v>
      </c>
      <c r="F290" s="1">
        <v>0</v>
      </c>
      <c r="G290" s="2">
        <f t="shared" si="8"/>
        <v>209548.12</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21038</v>
      </c>
      <c r="D345" s="1">
        <f>'PR-RAS'!E350</f>
        <v>13532</v>
      </c>
      <c r="E345" s="1">
        <v>0</v>
      </c>
      <c r="F345" s="1">
        <v>0</v>
      </c>
      <c r="G345" s="2">
        <f t="shared" si="8"/>
        <v>16547.088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21038</v>
      </c>
      <c r="D358" s="1">
        <f>'PR-RAS'!E363</f>
        <v>13532</v>
      </c>
      <c r="E358" s="1">
        <v>0</v>
      </c>
      <c r="F358" s="1">
        <v>0</v>
      </c>
      <c r="G358" s="2">
        <f t="shared" si="8"/>
        <v>17172.414000000001</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7912</v>
      </c>
      <c r="D364" s="1">
        <f>'PR-RAS'!E369</f>
        <v>13532</v>
      </c>
      <c r="E364" s="1">
        <v>0</v>
      </c>
      <c r="F364" s="1">
        <v>0</v>
      </c>
      <c r="G364" s="2">
        <f t="shared" si="8"/>
        <v>12696.288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7912</v>
      </c>
      <c r="D371" s="1">
        <f>'PR-RAS'!E376</f>
        <v>13532</v>
      </c>
      <c r="E371" s="1">
        <v>0</v>
      </c>
      <c r="F371" s="1">
        <v>0</v>
      </c>
      <c r="G371" s="2">
        <f t="shared" si="8"/>
        <v>12941.119999999999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13126</v>
      </c>
      <c r="D386" s="1">
        <f>'PR-RAS'!E391</f>
        <v>0</v>
      </c>
      <c r="E386" s="1">
        <v>0</v>
      </c>
      <c r="F386" s="1">
        <v>0</v>
      </c>
      <c r="G386" s="2">
        <f t="shared" si="8"/>
        <v>5053.51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13126</v>
      </c>
      <c r="D388" s="1">
        <f>'PR-RAS'!E393</f>
        <v>0</v>
      </c>
      <c r="E388" s="1">
        <v>0</v>
      </c>
      <c r="F388" s="1">
        <v>0</v>
      </c>
      <c r="G388" s="2">
        <f t="shared" si="8"/>
        <v>5079.7619999999997</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21038</v>
      </c>
      <c r="D403" s="1">
        <f>'PR-RAS'!E408</f>
        <v>13532</v>
      </c>
      <c r="E403" s="1">
        <v>0</v>
      </c>
      <c r="F403" s="1">
        <v>0</v>
      </c>
      <c r="G403" s="2">
        <f t="shared" si="8"/>
        <v>19337.004000000001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296804</v>
      </c>
      <c r="D405" s="1">
        <f>'PR-RAS'!E410</f>
        <v>242943</v>
      </c>
      <c r="E405" s="1">
        <v>0</v>
      </c>
      <c r="F405" s="1">
        <v>0</v>
      </c>
      <c r="G405" s="2">
        <f t="shared" si="8"/>
        <v>316206.76</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4357644</v>
      </c>
      <c r="D407" s="1">
        <f>'PR-RAS'!E412</f>
        <v>4551262</v>
      </c>
      <c r="E407" s="1">
        <v>0</v>
      </c>
      <c r="F407" s="1">
        <v>0</v>
      </c>
      <c r="G407" s="2">
        <f t="shared" si="8"/>
        <v>5464828.2080000006</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4291199</v>
      </c>
      <c r="D408" s="1">
        <f>'PR-RAS'!E413</f>
        <v>4536978</v>
      </c>
      <c r="E408" s="1">
        <v>0</v>
      </c>
      <c r="F408" s="1">
        <v>0</v>
      </c>
      <c r="G408" s="2">
        <f t="shared" si="8"/>
        <v>5439618.085</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66445</v>
      </c>
      <c r="D409" s="1">
        <f>'PR-RAS'!E414</f>
        <v>14284</v>
      </c>
      <c r="E409" s="1">
        <v>0</v>
      </c>
      <c r="F409" s="1">
        <v>0</v>
      </c>
      <c r="G409" s="2">
        <f t="shared" si="8"/>
        <v>38765.303999999996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296804</v>
      </c>
      <c r="D412" s="1">
        <f>'PR-RAS'!E417</f>
        <v>242943</v>
      </c>
      <c r="E412" s="1">
        <v>0</v>
      </c>
      <c r="F412" s="1">
        <v>0</v>
      </c>
      <c r="G412" s="2">
        <f t="shared" si="8"/>
        <v>321685.58999999997</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243478</v>
      </c>
      <c r="D413" s="1">
        <f>'PR-RAS'!E418</f>
        <v>240801</v>
      </c>
      <c r="E413" s="1">
        <v>0</v>
      </c>
      <c r="F413" s="1">
        <v>0</v>
      </c>
      <c r="G413" s="2">
        <f t="shared" si="8"/>
        <v>298732.95999999996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4357644</v>
      </c>
      <c r="D633" s="1">
        <f>'PR-RAS'!E639</f>
        <v>4551262</v>
      </c>
      <c r="E633" s="1">
        <v>0</v>
      </c>
      <c r="F633" s="1">
        <v>0</v>
      </c>
      <c r="G633" s="2">
        <f t="shared" si="10"/>
        <v>8506826.1760000009</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4291199</v>
      </c>
      <c r="D634" s="1">
        <f>'PR-RAS'!E640</f>
        <v>4536978</v>
      </c>
      <c r="E634" s="1">
        <v>0</v>
      </c>
      <c r="F634" s="1">
        <v>0</v>
      </c>
      <c r="G634" s="2">
        <f t="shared" si="10"/>
        <v>8460143.1150000002</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66445</v>
      </c>
      <c r="D635" s="1">
        <f>'PR-RAS'!E641</f>
        <v>14284</v>
      </c>
      <c r="E635" s="1">
        <v>0</v>
      </c>
      <c r="F635" s="1">
        <v>0</v>
      </c>
      <c r="G635" s="2">
        <f t="shared" si="10"/>
        <v>60238.241999999998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296804</v>
      </c>
      <c r="D638" s="1">
        <f>'PR-RAS'!E644</f>
        <v>242943</v>
      </c>
      <c r="E638" s="1">
        <v>0</v>
      </c>
      <c r="F638" s="1">
        <v>0</v>
      </c>
      <c r="G638" s="2">
        <f t="shared" si="10"/>
        <v>498573.53</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230359</v>
      </c>
      <c r="D640" s="1">
        <f>'PR-RAS'!E646</f>
        <v>228659</v>
      </c>
      <c r="E640" s="1">
        <v>0</v>
      </c>
      <c r="F640" s="1">
        <v>0</v>
      </c>
      <c r="G640" s="2">
        <f t="shared" si="10"/>
        <v>439425.603</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2422</v>
      </c>
      <c r="D642" s="1">
        <f>'PR-RAS'!E649</f>
        <v>545</v>
      </c>
      <c r="E642" s="1">
        <v>0</v>
      </c>
      <c r="F642" s="1">
        <v>0</v>
      </c>
      <c r="G642" s="2">
        <f t="shared" si="10"/>
        <v>2251.192</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4528941</v>
      </c>
      <c r="D643" s="1">
        <f>'PR-RAS'!E650</f>
        <v>44783437</v>
      </c>
      <c r="E643" s="1">
        <v>0</v>
      </c>
      <c r="F643" s="1">
        <v>0</v>
      </c>
      <c r="G643" s="2">
        <f t="shared" si="10"/>
        <v>60409513.230000004</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4530818</v>
      </c>
      <c r="D644" s="1">
        <f>'PR-RAS'!E651</f>
        <v>44783325</v>
      </c>
      <c r="E644" s="1">
        <v>0</v>
      </c>
      <c r="F644" s="1">
        <v>0</v>
      </c>
      <c r="G644" s="2">
        <f t="shared" si="10"/>
        <v>60504671.924000002</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545</v>
      </c>
      <c r="D645" s="1">
        <f>'PR-RAS'!E652</f>
        <v>657</v>
      </c>
      <c r="E645" s="1">
        <v>0</v>
      </c>
      <c r="F645" s="1">
        <v>0</v>
      </c>
      <c r="G645" s="2">
        <f t="shared" si="10"/>
        <v>1197.1960000000001</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v>
      </c>
      <c r="D647" s="1">
        <f>'PR-RAS'!E654</f>
        <v>40</v>
      </c>
      <c r="E647" s="1">
        <v>0</v>
      </c>
      <c r="F647" s="1">
        <v>0</v>
      </c>
      <c r="G647" s="2">
        <f t="shared" si="10"/>
        <v>77.52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38</v>
      </c>
      <c r="E649" s="1">
        <v>0</v>
      </c>
      <c r="F649" s="1">
        <v>0</v>
      </c>
      <c r="G649" s="2">
        <f t="shared" si="10"/>
        <v>73.872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440708</v>
      </c>
      <c r="D669" s="1">
        <f>'PR-RAS'!E676</f>
        <v>404542</v>
      </c>
      <c r="E669" s="1">
        <v>0</v>
      </c>
      <c r="F669" s="1">
        <v>0</v>
      </c>
      <c r="G669" s="2">
        <f t="shared" si="10"/>
        <v>834861.0560000001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798706</v>
      </c>
      <c r="D703" s="1">
        <f>'PR-RAS'!E710</f>
        <v>769579</v>
      </c>
      <c r="E703" s="1">
        <v>0</v>
      </c>
      <c r="F703" s="1">
        <v>0</v>
      </c>
      <c r="G703" s="2">
        <f t="shared" si="10"/>
        <v>1641180.5279999999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3326</v>
      </c>
      <c r="D710" s="1">
        <f>'PR-RAS'!E717</f>
        <v>10000</v>
      </c>
      <c r="E710" s="1">
        <v>0</v>
      </c>
      <c r="F710" s="1">
        <v>0</v>
      </c>
      <c r="G710" s="2">
        <f t="shared" si="10"/>
        <v>16538.133999999998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71412</v>
      </c>
      <c r="D711" s="1">
        <f>'PR-RAS'!E718</f>
        <v>102773</v>
      </c>
      <c r="E711" s="1">
        <v>0</v>
      </c>
      <c r="F711" s="1">
        <v>0</v>
      </c>
      <c r="G711" s="2">
        <f t="shared" si="10"/>
        <v>196640.18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7332</v>
      </c>
      <c r="D713" s="1">
        <f>'PR-RAS'!E720</f>
        <v>11115</v>
      </c>
      <c r="E713" s="1">
        <v>0</v>
      </c>
      <c r="F713" s="1">
        <v>0</v>
      </c>
      <c r="G713" s="2">
        <f t="shared" si="10"/>
        <v>21048.144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43137</v>
      </c>
      <c r="D715" s="1">
        <f>'PR-RAS'!E722</f>
        <v>39359</v>
      </c>
      <c r="E715" s="1">
        <v>0</v>
      </c>
      <c r="F715" s="1">
        <v>0</v>
      </c>
      <c r="G715" s="2">
        <f t="shared" si="10"/>
        <v>87004.47</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1274</v>
      </c>
      <c r="D716" s="1">
        <f>'PR-RAS'!E723</f>
        <v>6080</v>
      </c>
      <c r="E716" s="1">
        <v>0</v>
      </c>
      <c r="F716" s="1">
        <v>0</v>
      </c>
      <c r="G716" s="2">
        <f t="shared" si="10"/>
        <v>9605.31</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2697</v>
      </c>
      <c r="D719" s="1">
        <f>'PR-RAS'!E726</f>
        <v>3393</v>
      </c>
      <c r="E719" s="1">
        <v>0</v>
      </c>
      <c r="F719" s="1">
        <v>0</v>
      </c>
      <c r="G719" s="2">
        <f t="shared" si="10"/>
        <v>6808.7939999999999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790234</v>
      </c>
      <c r="D984" s="6">
        <f>BILANCA!E6</f>
        <v>694291</v>
      </c>
      <c r="E984" s="6">
        <v>0</v>
      </c>
      <c r="F984" s="6">
        <v>0</v>
      </c>
      <c r="G984" s="7">
        <f t="shared" ref="G984:G1241" si="22">B984/1000*C984+B984/500*D984</f>
        <v>2178.8160000000003</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555778</v>
      </c>
      <c r="D985" s="1">
        <f>BILANCA!E7</f>
        <v>462057</v>
      </c>
      <c r="E985" s="1">
        <v>0</v>
      </c>
      <c r="F985" s="1">
        <v>0</v>
      </c>
      <c r="G985" s="2">
        <f t="shared" si="22"/>
        <v>2959.7840000000001</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555778</v>
      </c>
      <c r="D990" s="1">
        <f>BILANCA!E12</f>
        <v>462057</v>
      </c>
      <c r="E990" s="1">
        <v>0</v>
      </c>
      <c r="F990" s="1">
        <v>0</v>
      </c>
      <c r="G990" s="2">
        <f t="shared" si="22"/>
        <v>10359.243999999999</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3469</v>
      </c>
      <c r="D991" s="1">
        <f>BILANCA!E13</f>
        <v>2682</v>
      </c>
      <c r="E991" s="1">
        <v>0</v>
      </c>
      <c r="F991" s="1">
        <v>0</v>
      </c>
      <c r="G991" s="2">
        <f t="shared" si="22"/>
        <v>70.664000000000001</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22501</v>
      </c>
      <c r="D993" s="1">
        <f>BILANCA!E15</f>
        <v>22501</v>
      </c>
      <c r="E993" s="1">
        <v>0</v>
      </c>
      <c r="F993" s="1">
        <v>0</v>
      </c>
      <c r="G993" s="2">
        <f t="shared" si="22"/>
        <v>675.03</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19032</v>
      </c>
      <c r="D996" s="1">
        <f>BILANCA!E18</f>
        <v>19819</v>
      </c>
      <c r="E996" s="1">
        <v>0</v>
      </c>
      <c r="F996" s="1">
        <v>0</v>
      </c>
      <c r="G996" s="2">
        <f t="shared" si="22"/>
        <v>762.71</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539183</v>
      </c>
      <c r="D997" s="1">
        <f>BILANCA!E19</f>
        <v>459375</v>
      </c>
      <c r="E997" s="1">
        <v>0</v>
      </c>
      <c r="F997" s="1">
        <v>0</v>
      </c>
      <c r="G997" s="2">
        <f t="shared" si="22"/>
        <v>20411.061999999998</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535143</v>
      </c>
      <c r="D998" s="1">
        <f>BILANCA!E20</f>
        <v>518212</v>
      </c>
      <c r="E998" s="1">
        <v>0</v>
      </c>
      <c r="F998" s="1">
        <v>0</v>
      </c>
      <c r="G998" s="2">
        <f t="shared" si="22"/>
        <v>23573.504999999997</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92571</v>
      </c>
      <c r="D1000" s="1">
        <f>BILANCA!E22</f>
        <v>75764</v>
      </c>
      <c r="E1000" s="1">
        <v>0</v>
      </c>
      <c r="F1000" s="1">
        <v>0</v>
      </c>
      <c r="G1000" s="2">
        <f t="shared" si="22"/>
        <v>4149.683</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76537</v>
      </c>
      <c r="D1003" s="1">
        <f>BILANCA!E25</f>
        <v>76537</v>
      </c>
      <c r="E1003" s="1">
        <v>0</v>
      </c>
      <c r="F1003" s="1">
        <v>0</v>
      </c>
      <c r="G1003" s="2">
        <f t="shared" si="22"/>
        <v>4592.22</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294527</v>
      </c>
      <c r="D1004" s="1">
        <f>BILANCA!E26</f>
        <v>294527</v>
      </c>
      <c r="E1004" s="1">
        <v>0</v>
      </c>
      <c r="F1004" s="1">
        <v>0</v>
      </c>
      <c r="G1004" s="2">
        <f t="shared" si="22"/>
        <v>18555.201000000001</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459595</v>
      </c>
      <c r="D1006" s="1">
        <f>BILANCA!E28</f>
        <v>505665</v>
      </c>
      <c r="E1006" s="1">
        <v>0</v>
      </c>
      <c r="F1006" s="1">
        <v>0</v>
      </c>
      <c r="G1006" s="2">
        <f t="shared" si="22"/>
        <v>33831.275000000001</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13126</v>
      </c>
      <c r="D1023" s="1">
        <f>BILANCA!E45</f>
        <v>0</v>
      </c>
      <c r="E1023" s="1">
        <v>0</v>
      </c>
      <c r="F1023" s="1">
        <v>0</v>
      </c>
      <c r="G1023" s="2">
        <f t="shared" si="22"/>
        <v>525.04</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13126</v>
      </c>
      <c r="D1025" s="1">
        <f>BILANCA!E47</f>
        <v>0</v>
      </c>
      <c r="E1025" s="1">
        <v>0</v>
      </c>
      <c r="F1025" s="1">
        <v>0</v>
      </c>
      <c r="G1025" s="2">
        <f t="shared" si="22"/>
        <v>551.29200000000003</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628860</v>
      </c>
      <c r="D1032" s="1">
        <f>BILANCA!E54</f>
        <v>640781</v>
      </c>
      <c r="E1032" s="1">
        <v>0</v>
      </c>
      <c r="F1032" s="1">
        <v>0</v>
      </c>
      <c r="G1032" s="2">
        <f t="shared" si="22"/>
        <v>93610.678</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628860</v>
      </c>
      <c r="D1033" s="1">
        <f>BILANCA!E55</f>
        <v>640781</v>
      </c>
      <c r="E1033" s="1">
        <v>0</v>
      </c>
      <c r="F1033" s="1">
        <v>0</v>
      </c>
      <c r="G1033" s="2">
        <f t="shared" si="22"/>
        <v>95521.1</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234456</v>
      </c>
      <c r="D1046" s="1">
        <f>BILANCA!E68</f>
        <v>232234</v>
      </c>
      <c r="E1046" s="1">
        <v>0</v>
      </c>
      <c r="F1046" s="1">
        <v>0</v>
      </c>
      <c r="G1046" s="2">
        <f t="shared" si="22"/>
        <v>44032.212</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545</v>
      </c>
      <c r="D1047" s="1">
        <f>BILANCA!E69</f>
        <v>657</v>
      </c>
      <c r="E1047" s="1">
        <v>0</v>
      </c>
      <c r="F1047" s="1">
        <v>0</v>
      </c>
      <c r="G1047" s="2">
        <f t="shared" si="22"/>
        <v>118.976</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148</v>
      </c>
      <c r="D1048" s="1">
        <f>BILANCA!E70</f>
        <v>657</v>
      </c>
      <c r="E1048" s="1">
        <v>0</v>
      </c>
      <c r="F1048" s="1">
        <v>0</v>
      </c>
      <c r="G1048" s="2">
        <f t="shared" si="22"/>
        <v>95.03</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148</v>
      </c>
      <c r="D1050" s="1">
        <f>BILANCA!E72</f>
        <v>657</v>
      </c>
      <c r="E1050" s="1">
        <v>0</v>
      </c>
      <c r="F1050" s="1">
        <v>0</v>
      </c>
      <c r="G1050" s="2">
        <f t="shared" si="22"/>
        <v>97.954000000000008</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397</v>
      </c>
      <c r="D1054" s="1">
        <f>BILANCA!E76</f>
        <v>0</v>
      </c>
      <c r="E1054" s="1">
        <v>0</v>
      </c>
      <c r="F1054" s="1">
        <v>0</v>
      </c>
      <c r="G1054" s="2">
        <f t="shared" si="22"/>
        <v>28.186999999999998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45916</v>
      </c>
      <c r="D1056" s="1">
        <f>BILANCA!E78</f>
        <v>52000</v>
      </c>
      <c r="E1056" s="1">
        <v>0</v>
      </c>
      <c r="F1056" s="1">
        <v>0</v>
      </c>
      <c r="G1056" s="2">
        <f t="shared" si="22"/>
        <v>10943.867999999999</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45916</v>
      </c>
      <c r="D1064" s="1">
        <f>BILANCA!E86</f>
        <v>52000</v>
      </c>
      <c r="E1064" s="1">
        <v>0</v>
      </c>
      <c r="F1064" s="1">
        <v>0</v>
      </c>
      <c r="G1064" s="2">
        <f t="shared" si="22"/>
        <v>12143.196</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187995</v>
      </c>
      <c r="D1124" s="1">
        <f>BILANCA!E146</f>
        <v>179577</v>
      </c>
      <c r="E1124" s="1">
        <v>0</v>
      </c>
      <c r="F1124" s="1">
        <v>0</v>
      </c>
      <c r="G1124" s="2">
        <f t="shared" si="22"/>
        <v>77148.008999999991</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187995</v>
      </c>
      <c r="D1138" s="1">
        <f>BILANCA!E160</f>
        <v>179577</v>
      </c>
      <c r="E1138" s="1">
        <v>0</v>
      </c>
      <c r="F1138" s="1">
        <v>0</v>
      </c>
      <c r="G1138" s="2">
        <f t="shared" si="22"/>
        <v>84808.095000000001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790234</v>
      </c>
      <c r="D1152" s="1">
        <f>BILANCA!E175</f>
        <v>694291</v>
      </c>
      <c r="E1152" s="1">
        <v>0</v>
      </c>
      <c r="F1152" s="1">
        <v>0</v>
      </c>
      <c r="G1152" s="2">
        <f t="shared" si="22"/>
        <v>368219.90399999998</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221336</v>
      </c>
      <c r="D1153" s="1">
        <f>BILANCA!E176</f>
        <v>222419</v>
      </c>
      <c r="E1153" s="1">
        <v>0</v>
      </c>
      <c r="F1153" s="1">
        <v>0</v>
      </c>
      <c r="G1153" s="2">
        <f t="shared" si="22"/>
        <v>113249.58000000002</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216933</v>
      </c>
      <c r="D1154" s="1">
        <f>BILANCA!E177</f>
        <v>218016</v>
      </c>
      <c r="E1154" s="1">
        <v>0</v>
      </c>
      <c r="F1154" s="1">
        <v>0</v>
      </c>
      <c r="G1154" s="2">
        <f t="shared" si="22"/>
        <v>111657.01500000001</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210660</v>
      </c>
      <c r="D1156" s="1">
        <f>BILANCA!E179</f>
        <v>211743</v>
      </c>
      <c r="E1156" s="1">
        <v>0</v>
      </c>
      <c r="F1156" s="1">
        <v>0</v>
      </c>
      <c r="G1156" s="2">
        <f t="shared" si="22"/>
        <v>109707.258</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6273</v>
      </c>
      <c r="D1157" s="1">
        <f>BILANCA!E180</f>
        <v>6273</v>
      </c>
      <c r="E1157" s="1">
        <v>0</v>
      </c>
      <c r="F1157" s="1">
        <v>0</v>
      </c>
      <c r="G1157" s="2">
        <f t="shared" si="22"/>
        <v>3274.5059999999999</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6273</v>
      </c>
      <c r="D1160" s="1">
        <f>BILANCA!E183</f>
        <v>6273</v>
      </c>
      <c r="E1160" s="1">
        <v>0</v>
      </c>
      <c r="F1160" s="1">
        <v>0</v>
      </c>
      <c r="G1160" s="2">
        <f t="shared" si="22"/>
        <v>3330.9629999999997</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4403</v>
      </c>
      <c r="D1166" s="1">
        <f>BILANCA!E189</f>
        <v>4403</v>
      </c>
      <c r="E1166" s="1">
        <v>0</v>
      </c>
      <c r="F1166" s="1">
        <v>0</v>
      </c>
      <c r="G1166" s="2">
        <f t="shared" si="22"/>
        <v>2417.2470000000003</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568898</v>
      </c>
      <c r="D1214" s="1">
        <f>BILANCA!E237</f>
        <v>471872</v>
      </c>
      <c r="E1214" s="1">
        <v>0</v>
      </c>
      <c r="F1214" s="1">
        <v>0</v>
      </c>
      <c r="G1214" s="2">
        <f t="shared" si="22"/>
        <v>349420.30200000003</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555779</v>
      </c>
      <c r="D1215" s="1">
        <f>BILANCA!E238</f>
        <v>475183</v>
      </c>
      <c r="E1215" s="1">
        <v>0</v>
      </c>
      <c r="F1215" s="1">
        <v>0</v>
      </c>
      <c r="G1215" s="2">
        <f t="shared" si="22"/>
        <v>349425.64</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555779</v>
      </c>
      <c r="D1216" s="1">
        <f>BILANCA!E239</f>
        <v>475183</v>
      </c>
      <c r="E1216" s="1">
        <v>0</v>
      </c>
      <c r="F1216" s="1">
        <v>0</v>
      </c>
      <c r="G1216" s="2">
        <f t="shared" si="22"/>
        <v>350931.78500000003</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552961</v>
      </c>
      <c r="D1217" s="1">
        <f>BILANCA!E240</f>
        <v>472365</v>
      </c>
      <c r="E1217" s="1">
        <v>0</v>
      </c>
      <c r="F1217" s="1">
        <v>0</v>
      </c>
      <c r="G1217" s="2">
        <f t="shared" si="22"/>
        <v>350459.69400000002</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2818</v>
      </c>
      <c r="D1218" s="1">
        <f>BILANCA!E241</f>
        <v>2818</v>
      </c>
      <c r="E1218" s="1">
        <v>0</v>
      </c>
      <c r="F1218" s="1">
        <v>0</v>
      </c>
      <c r="G1218" s="2">
        <f t="shared" si="22"/>
        <v>1986.69</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-230359</v>
      </c>
      <c r="D1222" s="1">
        <f>BILANCA!E245</f>
        <v>-228659</v>
      </c>
      <c r="E1222" s="1">
        <v>0</v>
      </c>
      <c r="F1222" s="1">
        <v>0</v>
      </c>
      <c r="G1222" s="2">
        <f t="shared" si="22"/>
        <v>-164354.80299999999</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57831</v>
      </c>
      <c r="D1223" s="1">
        <f>BILANCA!E246</f>
        <v>68145</v>
      </c>
      <c r="E1223" s="1">
        <v>0</v>
      </c>
      <c r="F1223" s="1">
        <v>0</v>
      </c>
      <c r="G1223" s="2">
        <f t="shared" si="22"/>
        <v>46589.039999999994</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57831</v>
      </c>
      <c r="D1224" s="1">
        <f>BILANCA!E247</f>
        <v>68145</v>
      </c>
      <c r="E1224" s="1">
        <v>0</v>
      </c>
      <c r="F1224" s="1">
        <v>0</v>
      </c>
      <c r="G1224" s="2">
        <f t="shared" si="22"/>
        <v>46783.161</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288190</v>
      </c>
      <c r="D1227" s="1">
        <f>BILANCA!E250</f>
        <v>296804</v>
      </c>
      <c r="E1227" s="1">
        <v>0</v>
      </c>
      <c r="F1227" s="1">
        <v>0</v>
      </c>
      <c r="G1227" s="2">
        <f t="shared" si="22"/>
        <v>215158.712</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288190</v>
      </c>
      <c r="D1229" s="1">
        <f>BILANCA!E252</f>
        <v>296804</v>
      </c>
      <c r="E1229" s="1">
        <v>0</v>
      </c>
      <c r="F1229" s="1">
        <v>0</v>
      </c>
      <c r="G1229" s="2">
        <f t="shared" si="22"/>
        <v>216922.30800000002</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243478</v>
      </c>
      <c r="D1232" s="1">
        <f>BILANCA!E255</f>
        <v>225348</v>
      </c>
      <c r="E1232" s="1">
        <v>0</v>
      </c>
      <c r="F1232" s="1">
        <v>0</v>
      </c>
      <c r="G1232" s="2">
        <f t="shared" si="22"/>
        <v>172849.326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29065</v>
      </c>
      <c r="D1236" s="1">
        <f>BILANCA!E259</f>
        <v>29065</v>
      </c>
      <c r="E1236" s="1">
        <v>0</v>
      </c>
      <c r="F1236" s="1">
        <v>0</v>
      </c>
      <c r="G1236" s="2">
        <f t="shared" si="22"/>
        <v>22060.334999999999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29065</v>
      </c>
      <c r="D1237" s="1">
        <f>BILANCA!E260</f>
        <v>29065</v>
      </c>
      <c r="E1237" s="1">
        <v>0</v>
      </c>
      <c r="F1237" s="1">
        <v>0</v>
      </c>
      <c r="G1237" s="2">
        <f t="shared" si="22"/>
        <v>22147.53</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187995</v>
      </c>
      <c r="D1240" s="1">
        <f>BILANCA!E264</f>
        <v>179577</v>
      </c>
      <c r="E1240" s="1">
        <v>0</v>
      </c>
      <c r="F1240" s="1">
        <v>0</v>
      </c>
      <c r="G1240" s="2">
        <f t="shared" si="22"/>
        <v>140617.29300000001</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216933</v>
      </c>
      <c r="D1263" s="1">
        <f>BILANCA!E287</f>
        <v>218016</v>
      </c>
      <c r="E1263" s="1">
        <v>0</v>
      </c>
      <c r="F1263" s="1">
        <v>0</v>
      </c>
      <c r="G1263" s="2">
        <f t="shared" si="24"/>
        <v>182830.2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4403</v>
      </c>
      <c r="D1265" s="1">
        <f>BILANCA!E289</f>
        <v>4403</v>
      </c>
      <c r="E1265" s="1">
        <v>0</v>
      </c>
      <c r="F1265" s="1">
        <v>0</v>
      </c>
      <c r="G1265" s="2">
        <f t="shared" si="24"/>
        <v>3724.9380000000001</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4291199</v>
      </c>
      <c r="D1408" s="1">
        <f>'RAS-funkcijski'!E114</f>
        <v>4536978</v>
      </c>
      <c r="E1408" s="1">
        <v>0</v>
      </c>
      <c r="F1408" s="1">
        <v>0</v>
      </c>
      <c r="G1408" s="2">
        <f t="shared" si="24"/>
        <v>1470167.05</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3798571</v>
      </c>
      <c r="D1409" s="1">
        <f>'RAS-funkcijski'!E115</f>
        <v>3997847</v>
      </c>
      <c r="E1409" s="1">
        <v>0</v>
      </c>
      <c r="F1409" s="1">
        <v>0</v>
      </c>
      <c r="G1409" s="2">
        <f t="shared" si="24"/>
        <v>1309163.415</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3798571</v>
      </c>
      <c r="D1410" s="1">
        <f>'RAS-funkcijski'!E116</f>
        <v>3997847</v>
      </c>
      <c r="E1410" s="1">
        <v>0</v>
      </c>
      <c r="F1410" s="1">
        <v>0</v>
      </c>
      <c r="G1410" s="2">
        <f t="shared" si="24"/>
        <v>1320957.68</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492628</v>
      </c>
      <c r="D1420" s="1">
        <f>'RAS-funkcijski'!E126</f>
        <v>539131</v>
      </c>
      <c r="E1420" s="1">
        <v>0</v>
      </c>
      <c r="F1420" s="1">
        <v>0</v>
      </c>
      <c r="G1420" s="2">
        <f t="shared" si="24"/>
        <v>191648.58000000002</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4291199</v>
      </c>
      <c r="D1435" s="13">
        <f>'RAS-funkcijski'!E141</f>
        <v>4536978</v>
      </c>
      <c r="E1435" s="13">
        <v>0</v>
      </c>
      <c r="F1435" s="13">
        <v>0</v>
      </c>
      <c r="G1435" s="14">
        <f t="shared" si="24"/>
        <v>1831026.2350000001</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221336</v>
      </c>
      <c r="D1480" s="6"/>
      <c r="E1480" s="6">
        <v>0</v>
      </c>
      <c r="F1480" s="6">
        <v>0</v>
      </c>
      <c r="G1480" s="7">
        <f t="shared" ref="G1480:G1580" si="34">B1480/1000*C1480</f>
        <v>221.33600000000001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4385752</v>
      </c>
      <c r="D1481" s="1">
        <v>0</v>
      </c>
      <c r="E1481" s="1">
        <v>0</v>
      </c>
      <c r="F1481" s="1">
        <v>0</v>
      </c>
      <c r="G1481" s="2">
        <f t="shared" si="34"/>
        <v>8771.5040000000008</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4367818</v>
      </c>
      <c r="D1483" s="1">
        <v>0</v>
      </c>
      <c r="E1483" s="1">
        <v>0</v>
      </c>
      <c r="F1483" s="1">
        <v>0</v>
      </c>
      <c r="G1483" s="2">
        <f t="shared" si="34"/>
        <v>17471.272000000001</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3650212</v>
      </c>
      <c r="D1484" s="1">
        <v>0</v>
      </c>
      <c r="E1484" s="1">
        <v>0</v>
      </c>
      <c r="F1484" s="1">
        <v>0</v>
      </c>
      <c r="G1484" s="2">
        <f t="shared" si="34"/>
        <v>18251.060000000001</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700164</v>
      </c>
      <c r="D1485" s="1">
        <v>0</v>
      </c>
      <c r="E1485" s="1">
        <v>0</v>
      </c>
      <c r="F1485" s="1">
        <v>0</v>
      </c>
      <c r="G1485" s="2">
        <f t="shared" si="34"/>
        <v>4200.9840000000004</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6280</v>
      </c>
      <c r="D1486" s="1">
        <v>0</v>
      </c>
      <c r="E1486" s="1">
        <v>0</v>
      </c>
      <c r="F1486" s="1">
        <v>0</v>
      </c>
      <c r="G1486" s="2">
        <f t="shared" si="34"/>
        <v>43.96</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11162</v>
      </c>
      <c r="D1491" s="1">
        <v>0</v>
      </c>
      <c r="E1491" s="1">
        <v>0</v>
      </c>
      <c r="F1491" s="1">
        <v>0</v>
      </c>
      <c r="G1491" s="2">
        <f t="shared" si="34"/>
        <v>133.94400000000002</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17934</v>
      </c>
      <c r="D1492" s="1">
        <v>0</v>
      </c>
      <c r="E1492" s="1">
        <v>0</v>
      </c>
      <c r="F1492" s="1">
        <v>0</v>
      </c>
      <c r="G1492" s="2">
        <f t="shared" si="34"/>
        <v>233.142</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4384669</v>
      </c>
      <c r="D1499" s="1">
        <v>0</v>
      </c>
      <c r="E1499" s="1">
        <v>0</v>
      </c>
      <c r="F1499" s="1">
        <v>0</v>
      </c>
      <c r="G1499" s="2">
        <f t="shared" si="34"/>
        <v>87693.38</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4371137</v>
      </c>
      <c r="D1501" s="1">
        <v>0</v>
      </c>
      <c r="E1501" s="1">
        <v>0</v>
      </c>
      <c r="F1501" s="1">
        <v>0</v>
      </c>
      <c r="G1501" s="2">
        <f t="shared" si="34"/>
        <v>96165.013999999996</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3650212</v>
      </c>
      <c r="D1502" s="1">
        <v>0</v>
      </c>
      <c r="E1502" s="1">
        <v>0</v>
      </c>
      <c r="F1502" s="1">
        <v>0</v>
      </c>
      <c r="G1502" s="2">
        <f t="shared" si="34"/>
        <v>83954.876000000004</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709756</v>
      </c>
      <c r="D1503" s="1">
        <v>0</v>
      </c>
      <c r="E1503" s="1">
        <v>0</v>
      </c>
      <c r="F1503" s="1">
        <v>0</v>
      </c>
      <c r="G1503" s="2">
        <f t="shared" si="34"/>
        <v>17034.144</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v>
      </c>
      <c r="D1504" s="1">
        <v>0</v>
      </c>
      <c r="E1504" s="1">
        <v>0</v>
      </c>
      <c r="F1504" s="1">
        <v>0</v>
      </c>
      <c r="G1504" s="2">
        <f t="shared" si="34"/>
        <v>0.17500000000000002</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11162</v>
      </c>
      <c r="D1509" s="1">
        <v>0</v>
      </c>
      <c r="E1509" s="1">
        <v>0</v>
      </c>
      <c r="F1509" s="1">
        <v>0</v>
      </c>
      <c r="G1509" s="2">
        <f t="shared" si="34"/>
        <v>334.86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13532</v>
      </c>
      <c r="D1510" s="1">
        <v>0</v>
      </c>
      <c r="E1510" s="1">
        <v>0</v>
      </c>
      <c r="F1510" s="1">
        <v>0</v>
      </c>
      <c r="G1510" s="2">
        <f t="shared" si="34"/>
        <v>419.49200000000002</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222419</v>
      </c>
      <c r="D1517" s="1">
        <v>0</v>
      </c>
      <c r="E1517" s="1">
        <v>0</v>
      </c>
      <c r="F1517" s="1">
        <v>0</v>
      </c>
      <c r="G1517" s="2">
        <f t="shared" si="34"/>
        <v>8451.9220000000005</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222419</v>
      </c>
      <c r="D1518" s="1">
        <v>0</v>
      </c>
      <c r="E1518" s="1">
        <v>0</v>
      </c>
      <c r="F1518" s="1">
        <v>0</v>
      </c>
      <c r="G1518" s="2">
        <f t="shared" si="34"/>
        <v>8674.3410000000003</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218017</v>
      </c>
      <c r="D1524" s="1">
        <v>0</v>
      </c>
      <c r="E1524" s="1">
        <v>0</v>
      </c>
      <c r="F1524" s="1">
        <v>0</v>
      </c>
      <c r="G1524" s="2">
        <f t="shared" si="34"/>
        <v>9810.7649999999994</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211744</v>
      </c>
      <c r="D1530" s="1">
        <v>0</v>
      </c>
      <c r="E1530" s="1">
        <v>0</v>
      </c>
      <c r="F1530" s="1">
        <v>0</v>
      </c>
      <c r="G1530" s="2">
        <f t="shared" si="34"/>
        <v>10798.944</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91211</v>
      </c>
      <c r="D1531" s="1">
        <v>0</v>
      </c>
      <c r="E1531" s="1">
        <v>0</v>
      </c>
      <c r="F1531" s="1">
        <v>0</v>
      </c>
      <c r="G1531" s="2">
        <f t="shared" si="34"/>
        <v>4742.9719999999998</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18239</v>
      </c>
      <c r="D1532" s="1">
        <v>0</v>
      </c>
      <c r="E1532" s="1">
        <v>0</v>
      </c>
      <c r="F1532" s="1">
        <v>0</v>
      </c>
      <c r="G1532" s="2">
        <f t="shared" si="34"/>
        <v>966.66699999999992</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66625</v>
      </c>
      <c r="D1533" s="1">
        <v>0</v>
      </c>
      <c r="E1533" s="1">
        <v>0</v>
      </c>
      <c r="F1533" s="1">
        <v>0</v>
      </c>
      <c r="G1533" s="2">
        <f t="shared" si="34"/>
        <v>3597.75</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35669</v>
      </c>
      <c r="D1534" s="1">
        <v>0</v>
      </c>
      <c r="E1534" s="1">
        <v>0</v>
      </c>
      <c r="F1534" s="1">
        <v>0</v>
      </c>
      <c r="G1534" s="2">
        <f t="shared" si="34"/>
        <v>1961.7950000000001</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6273</v>
      </c>
      <c r="D1535" s="1">
        <v>0</v>
      </c>
      <c r="E1535" s="1">
        <v>0</v>
      </c>
      <c r="F1535" s="1">
        <v>0</v>
      </c>
      <c r="G1535" s="2">
        <f t="shared" si="34"/>
        <v>351.28800000000001</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6273</v>
      </c>
      <c r="D1539" s="1">
        <v>0</v>
      </c>
      <c r="E1539" s="1">
        <v>0</v>
      </c>
      <c r="F1539" s="1">
        <v>0</v>
      </c>
      <c r="G1539" s="2">
        <f t="shared" si="34"/>
        <v>376.38</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4402</v>
      </c>
      <c r="D1565" s="1">
        <v>0</v>
      </c>
      <c r="E1565" s="1">
        <v>0</v>
      </c>
      <c r="F1565" s="1">
        <v>0</v>
      </c>
      <c r="G1565" s="2">
        <f t="shared" si="34"/>
        <v>378.57199999999995</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4402</v>
      </c>
      <c r="D1569" s="1">
        <v>0</v>
      </c>
      <c r="E1569" s="1">
        <v>0</v>
      </c>
      <c r="F1569" s="1">
        <v>0</v>
      </c>
      <c r="G1569" s="2">
        <f t="shared" si="34"/>
        <v>396.18</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32094</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4357644</v>
      </c>
      <c r="I16" s="172">
        <f>'PR-RAS'!E6</f>
        <v>4551262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4270161</v>
      </c>
      <c r="I17" s="172">
        <f>'PR-RAS'!E151</f>
        <v>4523446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230359</v>
      </c>
      <c r="I19" s="173">
        <f>'PR-RAS'!E646</f>
        <v>228659</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555778</v>
      </c>
      <c r="I20" s="175">
        <f>BILANCA!E7</f>
        <v>462057</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234456</v>
      </c>
      <c r="I21" s="177">
        <f>BILANCA!E68</f>
        <v>232234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221336</v>
      </c>
      <c r="I22" s="177">
        <f>BILANCA!E176</f>
        <v>222419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568898</v>
      </c>
      <c r="I23" s="179">
        <f>BILANCA!E237</f>
        <v>471872</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4291199</v>
      </c>
      <c r="I27" s="177">
        <f>'RAS-funkcijski'!E114</f>
        <v>4536978</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4291199</v>
      </c>
      <c r="I28" s="181">
        <f>'RAS-funkcijski'!E141</f>
        <v>4536978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221336</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222419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222419</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391" zoomScaleNormal="100" workbookViewId="0">
      <selection activeCell="G396" sqref="G39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4357644</v>
      </c>
      <c r="E6" s="53">
        <f>E7+E44+E50+E82+E106+E124+E133+E139</f>
        <v>4551262</v>
      </c>
      <c r="F6" s="54">
        <f t="shared" ref="F6:F131" si="0">IF(D6&lt;&gt;0,IF(E6/D6&gt;=100,"&gt;&gt;100",E6/D6*100),"-")</f>
        <v>104.44318076465173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440708</v>
      </c>
      <c r="E50" s="53">
        <f>E51+E54+E59+E62+E65+E68+E71+E74+E77</f>
        <v>404542</v>
      </c>
      <c r="F50" s="54">
        <f t="shared" si="0"/>
        <v>91.793659293681984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440708</v>
      </c>
      <c r="E68" s="53">
        <f t="shared" si="15"/>
        <v>404542</v>
      </c>
      <c r="F68" s="54">
        <f t="shared" si="0"/>
        <v>91.793659293681984</v>
      </c>
    </row>
    <row r="69" spans="1:6" ht="12.75" customHeight="1" x14ac:dyDescent="0.2">
      <c r="A69" s="55" t="s">
        <v>181</v>
      </c>
      <c r="B69" s="87" t="s">
        <v>182</v>
      </c>
      <c r="C69" s="52" t="s">
        <v>181</v>
      </c>
      <c r="D69" s="244">
        <v>440708</v>
      </c>
      <c r="E69" s="244">
        <v>404542</v>
      </c>
      <c r="F69" s="54">
        <f t="shared" si="0"/>
        <v>91.793659293681984</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798706</v>
      </c>
      <c r="E106" s="53">
        <f t="shared" si="23"/>
        <v>800994</v>
      </c>
      <c r="F106" s="54">
        <f t="shared" si="0"/>
        <v>100.28646335447587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798706</v>
      </c>
      <c r="E112" s="53">
        <f t="shared" si="25"/>
        <v>800994</v>
      </c>
      <c r="F112" s="54">
        <f t="shared" si="0"/>
        <v>100.28646335447587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798706</v>
      </c>
      <c r="E117" s="244">
        <v>800994</v>
      </c>
      <c r="F117" s="54">
        <f t="shared" si="0"/>
        <v>100.28646335447587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3118230</v>
      </c>
      <c r="E133" s="53">
        <f t="shared" si="30"/>
        <v>3345726</v>
      </c>
      <c r="F133" s="54">
        <f t="shared" ref="F133:F223" si="31">IF(D133&lt;&gt;0,IF(E133/D133&gt;=100,"&gt;&gt;100",E133/D133*100),"-")</f>
        <v>107.29567735542278</v>
      </c>
    </row>
    <row r="134" spans="1:6" ht="24" x14ac:dyDescent="0.2">
      <c r="A134" s="55">
        <v>671</v>
      </c>
      <c r="B134" s="234" t="s">
        <v>311</v>
      </c>
      <c r="C134" s="52" t="s">
        <v>312</v>
      </c>
      <c r="D134" s="53">
        <f t="shared" ref="D134:E134" si="32">SUM(D135:D137)</f>
        <v>3118230</v>
      </c>
      <c r="E134" s="53">
        <f t="shared" si="32"/>
        <v>3345726</v>
      </c>
      <c r="F134" s="54">
        <f t="shared" si="31"/>
        <v>107.29567735542278</v>
      </c>
    </row>
    <row r="135" spans="1:6" ht="12.75" customHeight="1" x14ac:dyDescent="0.2">
      <c r="A135" s="55">
        <v>6711</v>
      </c>
      <c r="B135" s="87" t="s">
        <v>313</v>
      </c>
      <c r="C135" s="52" t="s">
        <v>314</v>
      </c>
      <c r="D135" s="244">
        <v>3118230</v>
      </c>
      <c r="E135" s="244">
        <v>3345726</v>
      </c>
      <c r="F135" s="54">
        <f t="shared" si="31"/>
        <v>107.29567735542278</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4270161</v>
      </c>
      <c r="E151" s="53">
        <f t="shared" si="35"/>
        <v>4523446</v>
      </c>
      <c r="F151" s="54">
        <f t="shared" si="31"/>
        <v>105.93150937400253</v>
      </c>
    </row>
    <row r="152" spans="1:6" ht="12.75" customHeight="1" x14ac:dyDescent="0.2">
      <c r="A152" s="55">
        <v>31</v>
      </c>
      <c r="B152" s="87" t="s">
        <v>346</v>
      </c>
      <c r="C152" s="52" t="s">
        <v>347</v>
      </c>
      <c r="D152" s="53">
        <f t="shared" ref="D152:E152" si="36">D153+D158+D159</f>
        <v>3414603</v>
      </c>
      <c r="E152" s="53">
        <f t="shared" si="36"/>
        <v>3572295</v>
      </c>
      <c r="F152" s="54">
        <f t="shared" si="31"/>
        <v>104.61816498140486</v>
      </c>
    </row>
    <row r="153" spans="1:6" ht="12.75" customHeight="1" x14ac:dyDescent="0.2">
      <c r="A153" s="55">
        <v>311</v>
      </c>
      <c r="B153" s="87" t="s">
        <v>348</v>
      </c>
      <c r="C153" s="52" t="s">
        <v>349</v>
      </c>
      <c r="D153" s="53">
        <f t="shared" ref="D153:E153" si="37">SUM(D154:D157)</f>
        <v>2787532</v>
      </c>
      <c r="E153" s="53">
        <f t="shared" si="37"/>
        <v>2843951</v>
      </c>
      <c r="F153" s="54">
        <f t="shared" si="31"/>
        <v>102.02397676510979</v>
      </c>
    </row>
    <row r="154" spans="1:6" ht="12.75" customHeight="1" x14ac:dyDescent="0.2">
      <c r="A154" s="55">
        <v>3111</v>
      </c>
      <c r="B154" s="87" t="s">
        <v>350</v>
      </c>
      <c r="C154" s="52" t="s">
        <v>351</v>
      </c>
      <c r="D154" s="244">
        <v>2787532</v>
      </c>
      <c r="E154" s="244">
        <v>2843951</v>
      </c>
      <c r="F154" s="54">
        <f t="shared" si="31"/>
        <v>102.02397676510979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190323</v>
      </c>
      <c r="E158" s="244">
        <v>269339</v>
      </c>
      <c r="F158" s="54">
        <f t="shared" si="31"/>
        <v>141.5167898782596</v>
      </c>
    </row>
    <row r="159" spans="1:6" ht="12.75" customHeight="1" x14ac:dyDescent="0.2">
      <c r="A159" s="55">
        <v>313</v>
      </c>
      <c r="B159" s="87" t="s">
        <v>360</v>
      </c>
      <c r="C159" s="52" t="s">
        <v>361</v>
      </c>
      <c r="D159" s="53">
        <f t="shared" ref="D159:E159" si="38">SUM(D160:D162)</f>
        <v>436748</v>
      </c>
      <c r="E159" s="53">
        <f t="shared" si="38"/>
        <v>459005</v>
      </c>
      <c r="F159" s="54">
        <f t="shared" si="31"/>
        <v>105.0960737084085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436748</v>
      </c>
      <c r="E161" s="244">
        <v>459005</v>
      </c>
      <c r="F161" s="54">
        <f t="shared" si="31"/>
        <v>105.0960737084085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850283</v>
      </c>
      <c r="E163" s="53">
        <f t="shared" si="39"/>
        <v>933112</v>
      </c>
      <c r="F163" s="54">
        <f t="shared" si="31"/>
        <v>109.74134494044925</v>
      </c>
    </row>
    <row r="164" spans="1:6" ht="12.75" customHeight="1" x14ac:dyDescent="0.2">
      <c r="A164" s="55">
        <v>321</v>
      </c>
      <c r="B164" s="87" t="s">
        <v>369</v>
      </c>
      <c r="C164" s="52" t="s">
        <v>370</v>
      </c>
      <c r="D164" s="53">
        <f t="shared" ref="D164:E164" si="40">SUM(D165:D168)</f>
        <v>91673</v>
      </c>
      <c r="E164" s="53">
        <f t="shared" si="40"/>
        <v>142586</v>
      </c>
      <c r="F164" s="54">
        <f t="shared" si="31"/>
        <v>155.53761740097957</v>
      </c>
    </row>
    <row r="165" spans="1:6" ht="12.75" customHeight="1" x14ac:dyDescent="0.2">
      <c r="A165" s="55">
        <v>3211</v>
      </c>
      <c r="B165" s="87" t="s">
        <v>371</v>
      </c>
      <c r="C165" s="52" t="s">
        <v>372</v>
      </c>
      <c r="D165" s="244">
        <v>13861</v>
      </c>
      <c r="E165" s="244">
        <v>32288</v>
      </c>
      <c r="F165" s="54">
        <f t="shared" si="31"/>
        <v>232.94134622321621</v>
      </c>
    </row>
    <row r="166" spans="1:6" ht="12.75" customHeight="1" x14ac:dyDescent="0.2">
      <c r="A166" s="55">
        <v>3212</v>
      </c>
      <c r="B166" s="87" t="s">
        <v>373</v>
      </c>
      <c r="C166" s="52" t="s">
        <v>374</v>
      </c>
      <c r="D166" s="244">
        <v>71412</v>
      </c>
      <c r="E166" s="244">
        <v>102773</v>
      </c>
      <c r="F166" s="54">
        <f t="shared" si="31"/>
        <v>143.91558841651263</v>
      </c>
    </row>
    <row r="167" spans="1:6" ht="12.75" customHeight="1" x14ac:dyDescent="0.2">
      <c r="A167" s="55">
        <v>3213</v>
      </c>
      <c r="B167" s="87" t="s">
        <v>375</v>
      </c>
      <c r="C167" s="52" t="s">
        <v>376</v>
      </c>
      <c r="D167" s="244">
        <v>6400</v>
      </c>
      <c r="E167" s="244">
        <v>7525</v>
      </c>
      <c r="F167" s="54">
        <f t="shared" si="31"/>
        <v>117.578125</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511943</v>
      </c>
      <c r="E169" s="53">
        <f t="shared" si="41"/>
        <v>544253</v>
      </c>
      <c r="F169" s="54">
        <f t="shared" si="31"/>
        <v>106.31124949457265</v>
      </c>
    </row>
    <row r="170" spans="1:6" ht="12.75" customHeight="1" x14ac:dyDescent="0.2">
      <c r="A170" s="55">
        <v>3221</v>
      </c>
      <c r="B170" s="87" t="s">
        <v>381</v>
      </c>
      <c r="C170" s="52" t="s">
        <v>382</v>
      </c>
      <c r="D170" s="244">
        <v>106276</v>
      </c>
      <c r="E170" s="244">
        <v>101694</v>
      </c>
      <c r="F170" s="54">
        <f t="shared" si="31"/>
        <v>95.688584440513381</v>
      </c>
    </row>
    <row r="171" spans="1:6" ht="12.75" customHeight="1" x14ac:dyDescent="0.2">
      <c r="A171" s="55">
        <v>3222</v>
      </c>
      <c r="B171" s="87" t="s">
        <v>383</v>
      </c>
      <c r="C171" s="52" t="s">
        <v>384</v>
      </c>
      <c r="D171" s="244">
        <v>316695</v>
      </c>
      <c r="E171" s="244">
        <v>333743</v>
      </c>
      <c r="F171" s="54">
        <f t="shared" si="31"/>
        <v>105.38309730182036</v>
      </c>
    </row>
    <row r="172" spans="1:6" ht="12.75" customHeight="1" x14ac:dyDescent="0.2">
      <c r="A172" s="55">
        <v>3223</v>
      </c>
      <c r="B172" s="87" t="s">
        <v>385</v>
      </c>
      <c r="C172" s="52" t="s">
        <v>386</v>
      </c>
      <c r="D172" s="244">
        <v>57202</v>
      </c>
      <c r="E172" s="244">
        <v>75324</v>
      </c>
      <c r="F172" s="54">
        <f t="shared" si="31"/>
        <v>131.68071046466906</v>
      </c>
    </row>
    <row r="173" spans="1:6" ht="12.75" customHeight="1" x14ac:dyDescent="0.2">
      <c r="A173" s="55">
        <v>3224</v>
      </c>
      <c r="B173" s="87" t="s">
        <v>387</v>
      </c>
      <c r="C173" s="52" t="s">
        <v>388</v>
      </c>
      <c r="D173" s="244">
        <v>29900</v>
      </c>
      <c r="E173" s="244">
        <v>21571</v>
      </c>
      <c r="F173" s="54">
        <f t="shared" si="31"/>
        <v>72.143812709030101</v>
      </c>
    </row>
    <row r="174" spans="1:6" ht="12.75" customHeight="1" x14ac:dyDescent="0.2">
      <c r="A174" s="55">
        <v>3225</v>
      </c>
      <c r="B174" s="87" t="s">
        <v>389</v>
      </c>
      <c r="C174" s="52" t="s">
        <v>390</v>
      </c>
      <c r="D174" s="244">
        <v>1870</v>
      </c>
      <c r="E174" s="244">
        <v>11921</v>
      </c>
      <c r="F174" s="54">
        <f t="shared" si="31"/>
        <v>637.48663101604279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224601</v>
      </c>
      <c r="E177" s="53">
        <f t="shared" si="42"/>
        <v>219394</v>
      </c>
      <c r="F177" s="54">
        <f t="shared" si="31"/>
        <v>97.681666599881567</v>
      </c>
    </row>
    <row r="178" spans="1:6" ht="12.75" customHeight="1" x14ac:dyDescent="0.2">
      <c r="A178" s="55">
        <v>3231</v>
      </c>
      <c r="B178" s="87" t="s">
        <v>397</v>
      </c>
      <c r="C178" s="52" t="s">
        <v>398</v>
      </c>
      <c r="D178" s="244">
        <v>54698</v>
      </c>
      <c r="E178" s="244">
        <v>55681</v>
      </c>
      <c r="F178" s="54">
        <f t="shared" si="31"/>
        <v>101.79714066327836</v>
      </c>
    </row>
    <row r="179" spans="1:6" ht="12.75" customHeight="1" x14ac:dyDescent="0.2">
      <c r="A179" s="55">
        <v>3232</v>
      </c>
      <c r="B179" s="87" t="s">
        <v>399</v>
      </c>
      <c r="C179" s="52" t="s">
        <v>400</v>
      </c>
      <c r="D179" s="244">
        <v>27158</v>
      </c>
      <c r="E179" s="244">
        <v>15181</v>
      </c>
      <c r="F179" s="54">
        <f t="shared" si="31"/>
        <v>55.898814345680833</v>
      </c>
    </row>
    <row r="180" spans="1:6" ht="12.75" customHeight="1" x14ac:dyDescent="0.2">
      <c r="A180" s="55">
        <v>3233</v>
      </c>
      <c r="B180" s="87" t="s">
        <v>401</v>
      </c>
      <c r="C180" s="52" t="s">
        <v>402</v>
      </c>
      <c r="D180" s="244">
        <v>1521</v>
      </c>
      <c r="E180" s="244"/>
      <c r="F180" s="54">
        <f t="shared" si="31"/>
        <v>0</v>
      </c>
    </row>
    <row r="181" spans="1:6" ht="12.75" customHeight="1" x14ac:dyDescent="0.2">
      <c r="A181" s="55">
        <v>3234</v>
      </c>
      <c r="B181" s="87" t="s">
        <v>403</v>
      </c>
      <c r="C181" s="52" t="s">
        <v>404</v>
      </c>
      <c r="D181" s="244">
        <v>31121</v>
      </c>
      <c r="E181" s="244">
        <v>36192</v>
      </c>
      <c r="F181" s="54">
        <f t="shared" si="31"/>
        <v>116.2944635455159</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15912</v>
      </c>
      <c r="E183" s="244">
        <v>22315</v>
      </c>
      <c r="F183" s="54">
        <f t="shared" si="31"/>
        <v>140.24007038712921</v>
      </c>
    </row>
    <row r="184" spans="1:6" ht="12.75" customHeight="1" x14ac:dyDescent="0.2">
      <c r="A184" s="55">
        <v>3237</v>
      </c>
      <c r="B184" s="87" t="s">
        <v>409</v>
      </c>
      <c r="C184" s="52" t="s">
        <v>410</v>
      </c>
      <c r="D184" s="244">
        <v>78818</v>
      </c>
      <c r="E184" s="244">
        <v>83686</v>
      </c>
      <c r="F184" s="54">
        <f t="shared" si="31"/>
        <v>106.17625415514223</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v>15373</v>
      </c>
      <c r="E186" s="244">
        <v>6339</v>
      </c>
      <c r="F186" s="54">
        <f t="shared" si="31"/>
        <v>41.234632147271185</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22066</v>
      </c>
      <c r="E188" s="53">
        <f t="shared" si="43"/>
        <v>26879</v>
      </c>
      <c r="F188" s="54">
        <f t="shared" si="31"/>
        <v>121.81183721562586</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14097</v>
      </c>
      <c r="E190" s="244">
        <v>15093</v>
      </c>
      <c r="F190" s="54">
        <f t="shared" si="31"/>
        <v>107.06533304958501</v>
      </c>
    </row>
    <row r="191" spans="1:6" ht="12.75" customHeight="1" x14ac:dyDescent="0.2">
      <c r="A191" s="55">
        <v>3293</v>
      </c>
      <c r="B191" s="87" t="s">
        <v>423</v>
      </c>
      <c r="C191" s="52" t="s">
        <v>424</v>
      </c>
      <c r="D191" s="244">
        <v>208</v>
      </c>
      <c r="E191" s="244">
        <v>624</v>
      </c>
      <c r="F191" s="54">
        <f t="shared" si="31"/>
        <v>300</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7761</v>
      </c>
      <c r="E193" s="244">
        <v>11162</v>
      </c>
      <c r="F193" s="54">
        <f t="shared" si="31"/>
        <v>143.82167246488854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5275</v>
      </c>
      <c r="E196" s="53">
        <f t="shared" si="44"/>
        <v>7262</v>
      </c>
      <c r="F196" s="54">
        <f t="shared" si="31"/>
        <v>137.66824644549763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5275</v>
      </c>
      <c r="E210" s="53">
        <f t="shared" si="47"/>
        <v>7262</v>
      </c>
      <c r="F210" s="54">
        <f t="shared" si="31"/>
        <v>137.66824644549763</v>
      </c>
    </row>
    <row r="211" spans="1:6" ht="12.75" customHeight="1" x14ac:dyDescent="0.2">
      <c r="A211" s="55">
        <v>3431</v>
      </c>
      <c r="B211" s="234" t="s">
        <v>463</v>
      </c>
      <c r="C211" s="52" t="s">
        <v>464</v>
      </c>
      <c r="D211" s="244">
        <v>5253</v>
      </c>
      <c r="E211" s="244">
        <v>7255</v>
      </c>
      <c r="F211" s="54">
        <f t="shared" si="31"/>
        <v>138.11155530173232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22</v>
      </c>
      <c r="E213" s="244">
        <v>7</v>
      </c>
      <c r="F213" s="54">
        <f t="shared" si="31"/>
        <v>31.818181818181817</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10777</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10777</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v>10777</v>
      </c>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4270161</v>
      </c>
      <c r="E289" s="53">
        <f t="shared" si="79"/>
        <v>4523446</v>
      </c>
      <c r="F289" s="54">
        <f t="shared" si="76"/>
        <v>105.93150937400253</v>
      </c>
    </row>
    <row r="290" spans="1:6" ht="12.75" customHeight="1" x14ac:dyDescent="0.2">
      <c r="A290" s="55" t="s">
        <v>606</v>
      </c>
      <c r="B290" s="87" t="s">
        <v>617</v>
      </c>
      <c r="C290" s="52" t="s">
        <v>618</v>
      </c>
      <c r="D290" s="53">
        <f>IF(D6&gt;=D289,D6-D289,0)</f>
        <v>87483</v>
      </c>
      <c r="E290" s="53">
        <f>IF(E6&gt;=E289,E6-E289,0)</f>
        <v>27816</v>
      </c>
      <c r="F290" s="54">
        <f t="shared" si="76"/>
        <v>31.795891773258806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243478</v>
      </c>
      <c r="E294" s="244">
        <v>240801</v>
      </c>
      <c r="F294" s="54">
        <f t="shared" si="76"/>
        <v>98.900516679125019</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21038</v>
      </c>
      <c r="E350" s="53">
        <f t="shared" si="95"/>
        <v>13532</v>
      </c>
      <c r="F350" s="54">
        <f t="shared" si="81"/>
        <v>64.321703583990882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21038</v>
      </c>
      <c r="E363" s="53">
        <f t="shared" si="99"/>
        <v>13532</v>
      </c>
      <c r="F363" s="54">
        <f t="shared" si="81"/>
        <v>64.321703583990882</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7912</v>
      </c>
      <c r="E369" s="53">
        <f t="shared" si="101"/>
        <v>13532</v>
      </c>
      <c r="F369" s="54">
        <f t="shared" si="81"/>
        <v>171.03134479271992</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7912</v>
      </c>
      <c r="E376" s="244">
        <v>13532</v>
      </c>
      <c r="F376" s="54">
        <f t="shared" si="81"/>
        <v>171.03134479271992</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13126</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13126</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21038</v>
      </c>
      <c r="E408" s="53">
        <f t="shared" si="111"/>
        <v>13532</v>
      </c>
      <c r="F408" s="54">
        <f t="shared" si="81"/>
        <v>64.321703583990882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296804</v>
      </c>
      <c r="E410" s="244">
        <v>242943</v>
      </c>
      <c r="F410" s="54">
        <f t="shared" si="81"/>
        <v>81.853007371868301</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4357644</v>
      </c>
      <c r="E412" s="53">
        <f>E6+E298</f>
        <v>4551262</v>
      </c>
      <c r="F412" s="54">
        <f t="shared" si="81"/>
        <v>104.44318076465173</v>
      </c>
    </row>
    <row r="413" spans="1:6" ht="12.75" customHeight="1" x14ac:dyDescent="0.2">
      <c r="A413" s="55" t="s">
        <v>606</v>
      </c>
      <c r="B413" s="87" t="s">
        <v>829</v>
      </c>
      <c r="C413" s="52" t="s">
        <v>830</v>
      </c>
      <c r="D413" s="53">
        <f t="shared" ref="D413:E413" si="112">D289+D350</f>
        <v>4291199</v>
      </c>
      <c r="E413" s="53">
        <f t="shared" si="112"/>
        <v>4536978</v>
      </c>
      <c r="F413" s="54">
        <f t="shared" si="81"/>
        <v>105.72751345253391</v>
      </c>
    </row>
    <row r="414" spans="1:6" ht="12.75" customHeight="1" x14ac:dyDescent="0.2">
      <c r="A414" s="55" t="s">
        <v>606</v>
      </c>
      <c r="B414" s="87" t="s">
        <v>831</v>
      </c>
      <c r="C414" s="52" t="s">
        <v>832</v>
      </c>
      <c r="D414" s="53">
        <f t="shared" ref="D414:E414" si="113">IF(D412&gt;=D413,D412-D413,0)</f>
        <v>66445</v>
      </c>
      <c r="E414" s="53">
        <f t="shared" si="113"/>
        <v>14284</v>
      </c>
      <c r="F414" s="54">
        <f t="shared" si="81"/>
        <v>21.497479118067574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296804</v>
      </c>
      <c r="E417" s="53">
        <f t="shared" si="116"/>
        <v>242943</v>
      </c>
      <c r="F417" s="54">
        <f t="shared" si="81"/>
        <v>81.853007371868301</v>
      </c>
    </row>
    <row r="418" spans="1:6" ht="12.75" customHeight="1" x14ac:dyDescent="0.2">
      <c r="A418" s="57" t="s">
        <v>840</v>
      </c>
      <c r="B418" s="235" t="s">
        <v>841</v>
      </c>
      <c r="C418" s="58" t="s">
        <v>842</v>
      </c>
      <c r="D418" s="64">
        <f t="shared" ref="D418:E418" si="117">D294+D411</f>
        <v>243478</v>
      </c>
      <c r="E418" s="64">
        <f t="shared" si="117"/>
        <v>240801</v>
      </c>
      <c r="F418" s="59">
        <f t="shared" si="81"/>
        <v>98.900516679125019</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4357644</v>
      </c>
      <c r="E639" s="53">
        <f t="shared" si="180"/>
        <v>4551262</v>
      </c>
      <c r="F639" s="54">
        <f t="shared" si="119"/>
        <v>104.44318076465173</v>
      </c>
    </row>
    <row r="640" spans="1:6" ht="12.75" customHeight="1" x14ac:dyDescent="0.2">
      <c r="A640" s="55" t="s">
        <v>606</v>
      </c>
      <c r="B640" s="87" t="s">
        <v>1275</v>
      </c>
      <c r="C640" s="52" t="s">
        <v>1276</v>
      </c>
      <c r="D640" s="53">
        <f t="shared" ref="D640:E640" si="181">D413+D528</f>
        <v>4291199</v>
      </c>
      <c r="E640" s="53">
        <f t="shared" si="181"/>
        <v>4536978</v>
      </c>
      <c r="F640" s="54">
        <f t="shared" si="119"/>
        <v>105.72751345253391</v>
      </c>
    </row>
    <row r="641" spans="1:6" ht="12.75" customHeight="1" x14ac:dyDescent="0.2">
      <c r="A641" s="55" t="s">
        <v>606</v>
      </c>
      <c r="B641" s="87" t="s">
        <v>1277</v>
      </c>
      <c r="C641" s="52" t="s">
        <v>1278</v>
      </c>
      <c r="D641" s="53">
        <f t="shared" ref="D641:E641" si="182">IF(D639&gt;=D640,D639-D640,0)</f>
        <v>66445</v>
      </c>
      <c r="E641" s="53">
        <f t="shared" si="182"/>
        <v>14284</v>
      </c>
      <c r="F641" s="54">
        <f t="shared" si="119"/>
        <v>21.497479118067574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296804</v>
      </c>
      <c r="E644" s="53">
        <f t="shared" si="185"/>
        <v>242943</v>
      </c>
      <c r="F644" s="54">
        <f t="shared" si="119"/>
        <v>81.853007371868301</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230359</v>
      </c>
      <c r="E646" s="53">
        <f t="shared" si="187"/>
        <v>228659</v>
      </c>
      <c r="F646" s="54">
        <f t="shared" si="119"/>
        <v>99.262021453470453</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2422</v>
      </c>
      <c r="E649" s="244">
        <v>545</v>
      </c>
      <c r="F649" s="54">
        <f t="shared" ref="F649:F724" si="188">IF(D649&lt;&gt;0,IF(E649/D649&gt;=100,"&gt;&gt;100",E649/D649*100),"-")</f>
        <v>22.50206440957886</v>
      </c>
    </row>
    <row r="650" spans="1:6" ht="12.75" customHeight="1" x14ac:dyDescent="0.2">
      <c r="A650" s="55" t="s">
        <v>1294</v>
      </c>
      <c r="B650" s="87" t="s">
        <v>1295</v>
      </c>
      <c r="C650" s="52" t="s">
        <v>1294</v>
      </c>
      <c r="D650" s="244">
        <v>4528941</v>
      </c>
      <c r="E650" s="244">
        <v>44783437</v>
      </c>
      <c r="F650" s="54">
        <f t="shared" si="188"/>
        <v>988.82800637058426</v>
      </c>
    </row>
    <row r="651" spans="1:6" ht="12.75" customHeight="1" x14ac:dyDescent="0.2">
      <c r="A651" s="55" t="s">
        <v>1296</v>
      </c>
      <c r="B651" s="87" t="s">
        <v>1297</v>
      </c>
      <c r="C651" s="52" t="s">
        <v>1296</v>
      </c>
      <c r="D651" s="244">
        <v>4530818</v>
      </c>
      <c r="E651" s="244">
        <v>44783325</v>
      </c>
      <c r="F651" s="54">
        <f t="shared" si="188"/>
        <v>988.41588869824386</v>
      </c>
    </row>
    <row r="652" spans="1:6" ht="24" x14ac:dyDescent="0.2">
      <c r="A652" s="55">
        <v>11</v>
      </c>
      <c r="B652" s="87" t="s">
        <v>1298</v>
      </c>
      <c r="C652" s="52" t="s">
        <v>1299</v>
      </c>
      <c r="D652" s="53">
        <f t="shared" ref="D652:E652" si="189">+D649+D650-D651</f>
        <v>545</v>
      </c>
      <c r="E652" s="53">
        <f t="shared" si="189"/>
        <v>657</v>
      </c>
      <c r="F652" s="54">
        <f t="shared" si="188"/>
        <v>120.55045871559633</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40</v>
      </c>
      <c r="E654" s="264">
        <v>40</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38</v>
      </c>
      <c r="E656" s="264">
        <v>38</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440708</v>
      </c>
      <c r="E676" s="244">
        <v>404542</v>
      </c>
      <c r="F676" s="54">
        <f t="shared" si="188"/>
        <v>91.793659293681984</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798706</v>
      </c>
      <c r="E710" s="244">
        <v>769579</v>
      </c>
      <c r="F710" s="54">
        <f t="shared" si="188"/>
        <v>96.353226343610785</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3326</v>
      </c>
      <c r="E717" s="244">
        <v>10000</v>
      </c>
      <c r="F717" s="54">
        <f t="shared" si="188"/>
        <v>300.66145520144318</v>
      </c>
    </row>
    <row r="718" spans="1:6" ht="12.75" customHeight="1" x14ac:dyDescent="0.2">
      <c r="A718" s="55">
        <v>32121</v>
      </c>
      <c r="B718" s="87" t="s">
        <v>1413</v>
      </c>
      <c r="C718" s="52" t="s">
        <v>1414</v>
      </c>
      <c r="D718" s="244">
        <v>71412</v>
      </c>
      <c r="E718" s="244">
        <v>102773</v>
      </c>
      <c r="F718" s="54">
        <f t="shared" si="188"/>
        <v>143.91558841651263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7332</v>
      </c>
      <c r="E720" s="244">
        <v>11115</v>
      </c>
      <c r="F720" s="54">
        <f t="shared" si="188"/>
        <v>151.59574468085106</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43137</v>
      </c>
      <c r="E722" s="244">
        <v>39359</v>
      </c>
      <c r="F722" s="54">
        <f t="shared" si="188"/>
        <v>91.241857338247911</v>
      </c>
    </row>
    <row r="723" spans="1:6" ht="12.75" customHeight="1" x14ac:dyDescent="0.2">
      <c r="A723" s="55" t="s">
        <v>1423</v>
      </c>
      <c r="B723" s="87" t="s">
        <v>1424</v>
      </c>
      <c r="C723" s="52" t="s">
        <v>1423</v>
      </c>
      <c r="D723" s="244">
        <v>1274</v>
      </c>
      <c r="E723" s="244">
        <v>6080</v>
      </c>
      <c r="F723" s="54">
        <f t="shared" si="188"/>
        <v>477.23704866562014</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2697</v>
      </c>
      <c r="E726" s="244">
        <v>3393</v>
      </c>
      <c r="F726" s="54">
        <f t="shared" si="190"/>
        <v>125.80645161290323</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workbookViewId="0">
      <selection activeCell="E265" sqref="E26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790234</v>
      </c>
      <c r="E6" s="231">
        <f t="shared" si="0"/>
        <v>694291</v>
      </c>
      <c r="F6" s="232">
        <f t="shared" ref="F6:F260" si="1">IF(D6&gt;0,IF(E6/D6&gt;=100,"&gt;&gt;100",E6/D6*100),"-")</f>
        <v>87.858912676498363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555778</v>
      </c>
      <c r="E7" s="106">
        <f t="shared" si="2"/>
        <v>462057</v>
      </c>
      <c r="F7" s="95">
        <f t="shared" si="1"/>
        <v>83.136971956428653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555778</v>
      </c>
      <c r="E12" s="106">
        <f t="shared" si="3"/>
        <v>462057</v>
      </c>
      <c r="F12" s="95">
        <f t="shared" si="1"/>
        <v>83.136971956428653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3469</v>
      </c>
      <c r="E13" s="106">
        <f t="shared" si="4"/>
        <v>2682</v>
      </c>
      <c r="F13" s="95">
        <f t="shared" si="1"/>
        <v>77.313346785817245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22501</v>
      </c>
      <c r="E15" s="249">
        <v>22501</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19032</v>
      </c>
      <c r="E18" s="249">
        <v>19819</v>
      </c>
      <c r="F18" s="95">
        <f t="shared" si="1"/>
        <v>104.13514081546869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539183</v>
      </c>
      <c r="E19" s="106">
        <f t="shared" si="5"/>
        <v>459375</v>
      </c>
      <c r="F19" s="95">
        <f t="shared" si="1"/>
        <v>85.198346387033723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535143</v>
      </c>
      <c r="E20" s="249">
        <v>518212</v>
      </c>
      <c r="F20" s="95">
        <f t="shared" si="1"/>
        <v>96.836172761299323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92571</v>
      </c>
      <c r="E22" s="249">
        <v>75764</v>
      </c>
      <c r="F22" s="95">
        <f t="shared" si="1"/>
        <v>81.844206068855257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76537</v>
      </c>
      <c r="E25" s="249">
        <v>76537</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294527</v>
      </c>
      <c r="E26" s="249">
        <v>294527</v>
      </c>
      <c r="F26" s="95">
        <f t="shared" si="1"/>
        <v>100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459595</v>
      </c>
      <c r="E28" s="249">
        <v>505665</v>
      </c>
      <c r="F28" s="95">
        <f t="shared" si="1"/>
        <v>110.02404290734233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13126</v>
      </c>
      <c r="E45" s="106">
        <f t="shared" si="9"/>
        <v>0</v>
      </c>
      <c r="F45" s="95">
        <f t="shared" si="1"/>
        <v>0</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13126</v>
      </c>
      <c r="E47" s="249"/>
      <c r="F47" s="95">
        <f t="shared" si="1"/>
        <v>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628860</v>
      </c>
      <c r="E54" s="249">
        <v>640781</v>
      </c>
      <c r="F54" s="95">
        <f t="shared" si="1"/>
        <v>101.89565245046592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628860</v>
      </c>
      <c r="E55" s="249">
        <v>640781</v>
      </c>
      <c r="F55" s="95">
        <f t="shared" si="1"/>
        <v>101.89565245046592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234456</v>
      </c>
      <c r="E68" s="106">
        <f t="shared" si="13"/>
        <v>232234</v>
      </c>
      <c r="F68" s="95">
        <f t="shared" si="1"/>
        <v>99.052274200702911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545</v>
      </c>
      <c r="E69" s="106">
        <f t="shared" si="14"/>
        <v>657</v>
      </c>
      <c r="F69" s="95">
        <f t="shared" si="1"/>
        <v>120.55045871559633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148</v>
      </c>
      <c r="E70" s="106">
        <f t="shared" si="15"/>
        <v>657</v>
      </c>
      <c r="F70" s="95">
        <f t="shared" si="1"/>
        <v>443.91891891891896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148</v>
      </c>
      <c r="E72" s="249">
        <v>657</v>
      </c>
      <c r="F72" s="95">
        <f t="shared" si="1"/>
        <v>443.91891891891896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397</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45916</v>
      </c>
      <c r="E78" s="106">
        <f>E79+SUM(E82:E84)-E85+E86</f>
        <v>52000</v>
      </c>
      <c r="F78" s="95">
        <f t="shared" si="1"/>
        <v>113.25028312570782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45916</v>
      </c>
      <c r="E86" s="249">
        <v>52000</v>
      </c>
      <c r="F86" s="95">
        <f t="shared" si="1"/>
        <v>113.25028312570782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187995</v>
      </c>
      <c r="E146" s="106">
        <f t="shared" si="26"/>
        <v>179577</v>
      </c>
      <c r="F146" s="95">
        <f t="shared" si="1"/>
        <v>95.522221335673819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187995</v>
      </c>
      <c r="E160" s="249">
        <v>179577</v>
      </c>
      <c r="F160" s="95">
        <f t="shared" si="1"/>
        <v>95.522221335673819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790234</v>
      </c>
      <c r="E175" s="106">
        <f t="shared" si="30"/>
        <v>694291</v>
      </c>
      <c r="F175" s="95">
        <f t="shared" si="1"/>
        <v>87.858912676498363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221336</v>
      </c>
      <c r="E176" s="106">
        <f t="shared" si="31"/>
        <v>222419</v>
      </c>
      <c r="F176" s="95">
        <f t="shared" si="1"/>
        <v>100.48930133371887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216933</v>
      </c>
      <c r="E177" s="106">
        <f t="shared" si="32"/>
        <v>218016</v>
      </c>
      <c r="F177" s="95">
        <f t="shared" si="1"/>
        <v>100.49923248191838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210660</v>
      </c>
      <c r="E179" s="249">
        <v>211743</v>
      </c>
      <c r="F179" s="95">
        <f t="shared" si="1"/>
        <v>100.51409854742239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6273</v>
      </c>
      <c r="E180" s="106">
        <f t="shared" si="33"/>
        <v>6273</v>
      </c>
      <c r="F180" s="95">
        <f t="shared" si="1"/>
        <v>100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6273</v>
      </c>
      <c r="E183" s="249">
        <v>6273</v>
      </c>
      <c r="F183" s="95">
        <f t="shared" si="1"/>
        <v>100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4403</v>
      </c>
      <c r="E189" s="249">
        <v>4403</v>
      </c>
      <c r="F189" s="95">
        <f t="shared" si="1"/>
        <v>100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568898</v>
      </c>
      <c r="E237" s="106">
        <f t="shared" si="41"/>
        <v>471872</v>
      </c>
      <c r="F237" s="95">
        <f t="shared" si="1"/>
        <v>82.944921585240238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555779</v>
      </c>
      <c r="E238" s="106">
        <f t="shared" si="42"/>
        <v>475183</v>
      </c>
      <c r="F238" s="95">
        <f t="shared" si="1"/>
        <v>85.498552482191656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555779</v>
      </c>
      <c r="E239" s="106">
        <f t="shared" si="43"/>
        <v>475183</v>
      </c>
      <c r="F239" s="95">
        <f t="shared" si="1"/>
        <v>85.498552482191656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552961</v>
      </c>
      <c r="E240" s="249">
        <v>472365</v>
      </c>
      <c r="F240" s="95">
        <f t="shared" si="1"/>
        <v>85.42465020137044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2818</v>
      </c>
      <c r="E241" s="249">
        <v>2818</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-230359</v>
      </c>
      <c r="E245" s="106">
        <f t="shared" si="45"/>
        <v>-228659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57831</v>
      </c>
      <c r="E246" s="106">
        <f t="shared" si="46"/>
        <v>68145</v>
      </c>
      <c r="F246" s="95">
        <f t="shared" si="1"/>
        <v>117.83472532032992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57831</v>
      </c>
      <c r="E247" s="249">
        <v>68145</v>
      </c>
      <c r="F247" s="95">
        <f t="shared" si="1"/>
        <v>117.83472532032992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288190</v>
      </c>
      <c r="E250" s="106">
        <f t="shared" si="47"/>
        <v>296804</v>
      </c>
      <c r="F250" s="95">
        <f t="shared" si="1"/>
        <v>102.98900031229397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288190</v>
      </c>
      <c r="E252" s="249">
        <v>296804</v>
      </c>
      <c r="F252" s="95">
        <f t="shared" si="1"/>
        <v>102.98900031229397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243478</v>
      </c>
      <c r="E255" s="249">
        <v>225348</v>
      </c>
      <c r="F255" s="95">
        <f t="shared" si="1"/>
        <v>92.553742021866441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29065</v>
      </c>
      <c r="E259" s="106">
        <f t="shared" si="49"/>
        <v>29065</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29065</v>
      </c>
      <c r="E260" s="250">
        <v>29065</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187995</v>
      </c>
      <c r="E264" s="249">
        <v>179577</v>
      </c>
      <c r="F264" s="95">
        <f t="shared" si="50"/>
        <v>95.522221335673819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216933</v>
      </c>
      <c r="E287" s="249">
        <v>218016</v>
      </c>
      <c r="F287" s="95">
        <f t="shared" si="50"/>
        <v>100.49923248191838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4403</v>
      </c>
      <c r="E289" s="249">
        <v>4403</v>
      </c>
      <c r="F289" s="95">
        <f t="shared" si="50"/>
        <v>100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D123" sqref="D12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4291199</v>
      </c>
      <c r="E114" s="83">
        <f t="shared" si="22"/>
        <v>4536978</v>
      </c>
      <c r="F114" s="65">
        <f t="shared" si="1"/>
        <v>105.72751345253391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3798571</v>
      </c>
      <c r="E115" s="83">
        <f t="shared" si="23"/>
        <v>3997847</v>
      </c>
      <c r="F115" s="65">
        <f t="shared" si="1"/>
        <v>105.24607806461957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3798571</v>
      </c>
      <c r="E116" s="251">
        <v>3997847</v>
      </c>
      <c r="F116" s="65">
        <f t="shared" si="1"/>
        <v>105.24607806461957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492628</v>
      </c>
      <c r="E126" s="251">
        <v>539131</v>
      </c>
      <c r="F126" s="65">
        <f t="shared" si="1"/>
        <v>109.43978011806068</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4291199</v>
      </c>
      <c r="E141" s="108">
        <f t="shared" si="28"/>
        <v>4536978</v>
      </c>
      <c r="F141" s="84">
        <f t="shared" si="1"/>
        <v>105.72751345253391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48" sqref="E4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07" sqref="D10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221336</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4385752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4367818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3650212</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700164</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6280</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11162</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17934</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4384669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4371137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3650212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709756</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11162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13532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222419</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222419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218017</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211744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91211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18239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66625</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35669</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6273</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v>6273</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4402</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4402</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1</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32094</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2022-04-04T19:59:02Z</cp:lastPrinted>
  <dcterms:created xsi:type="dcterms:W3CDTF">2022-04-01T05:14:30Z</dcterms:created>
  <dcterms:modified xsi:type="dcterms:W3CDTF">2023-01-31T12:23:52Z</dcterms:modified>
</cp:coreProperties>
</file>